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21"/>
  <c r="M21" s="1"/>
  <c r="K29"/>
  <c r="M29" s="1"/>
  <c r="K41"/>
  <c r="M41" s="1"/>
  <c r="K57"/>
  <c r="M57" s="1"/>
  <c r="K69"/>
  <c r="M69" s="1"/>
  <c r="K73"/>
  <c r="M73" s="1"/>
  <c r="K85"/>
  <c r="M85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37"/>
  <c r="M37" s="1"/>
  <c r="K45"/>
  <c r="M45" s="1"/>
  <c r="K53"/>
  <c r="M53" s="1"/>
  <c r="K81"/>
  <c r="M81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13"/>
  <c r="M13" s="1"/>
  <c r="K25"/>
  <c r="M25" s="1"/>
  <c r="K33"/>
  <c r="M33" s="1"/>
  <c r="K49"/>
  <c r="M49" s="1"/>
  <c r="K61"/>
  <c r="M61" s="1"/>
  <c r="K65"/>
  <c r="M65" s="1"/>
  <c r="K77"/>
  <c r="M77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Q24" s="1"/>
  <c r="B28"/>
  <c r="D28" s="1"/>
  <c r="B32"/>
  <c r="D32" s="1"/>
  <c r="Q32" s="1"/>
  <c r="B36"/>
  <c r="D36" s="1"/>
  <c r="Q36" s="1"/>
  <c r="B40"/>
  <c r="D40" s="1"/>
  <c r="Q40" s="1"/>
  <c r="B44"/>
  <c r="D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B7"/>
  <c r="D7" s="1"/>
  <c r="B11"/>
  <c r="D11" s="1"/>
  <c r="B15"/>
  <c r="D15" s="1"/>
  <c r="B19"/>
  <c r="D19" s="1"/>
  <c r="Q19" s="1"/>
  <c r="B23"/>
  <c r="D23" s="1"/>
  <c r="Q23" s="1"/>
  <c r="B27"/>
  <c r="D27" s="1"/>
  <c r="B31"/>
  <c r="D31" s="1"/>
  <c r="B35"/>
  <c r="D35" s="1"/>
  <c r="B39"/>
  <c r="D39" s="1"/>
  <c r="B43"/>
  <c r="D43" s="1"/>
  <c r="B47"/>
  <c r="D47" s="1"/>
  <c r="Q47" s="1"/>
  <c r="B51"/>
  <c r="D51" s="1"/>
  <c r="Q51" s="1"/>
  <c r="B55"/>
  <c r="D55" s="1"/>
  <c r="B59"/>
  <c r="D59" s="1"/>
  <c r="B63"/>
  <c r="D63" s="1"/>
  <c r="Q63" s="1"/>
  <c r="B67"/>
  <c r="D67" s="1"/>
  <c r="B71"/>
  <c r="D71" s="1"/>
  <c r="Q71" s="1"/>
  <c r="B75"/>
  <c r="D75" s="1"/>
  <c r="B79"/>
  <c r="D79" s="1"/>
  <c r="Q79" s="1"/>
  <c r="B83"/>
  <c r="D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B21"/>
  <c r="D21" s="1"/>
  <c r="Q21" s="1"/>
  <c r="B25"/>
  <c r="D25" s="1"/>
  <c r="Q25" s="1"/>
  <c r="B29"/>
  <c r="D29" s="1"/>
  <c r="B33"/>
  <c r="D33" s="1"/>
  <c r="B37"/>
  <c r="D37" s="1"/>
  <c r="B41"/>
  <c r="D41" s="1"/>
  <c r="B45"/>
  <c r="D45" s="1"/>
  <c r="B49"/>
  <c r="D49" s="1"/>
  <c r="Q49" s="1"/>
  <c r="B53"/>
  <c r="D53" s="1"/>
  <c r="Q53" s="1"/>
  <c r="B57"/>
  <c r="D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9" i="81" l="1"/>
  <c r="Q20"/>
  <c r="Q9"/>
  <c r="Q7"/>
  <c r="Q45"/>
  <c r="Q35"/>
  <c r="Q61"/>
  <c r="Q41"/>
  <c r="Q17"/>
  <c r="Q85"/>
  <c r="Q81"/>
  <c r="Q8"/>
  <c r="Q83"/>
  <c r="Q33"/>
  <c r="Q29"/>
  <c r="Q3"/>
  <c r="Q37"/>
  <c r="Q31"/>
  <c r="Q15"/>
  <c r="Q67"/>
  <c r="Q57"/>
  <c r="Q55"/>
  <c r="Q16"/>
  <c r="Q12"/>
  <c r="T2" i="82"/>
  <c r="T2" i="79"/>
  <c r="DM99" i="11"/>
  <c r="Q95" i="81"/>
  <c r="Q91"/>
  <c r="Q75"/>
  <c r="Q59"/>
  <c r="Q43"/>
  <c r="Q27"/>
  <c r="Q11"/>
  <c r="Q65"/>
  <c r="Q88"/>
  <c r="Q60"/>
  <c r="Q44"/>
  <c r="Q2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7" i="63"/>
  <c r="AB85"/>
  <c r="AB85" i="62"/>
  <c r="AB81"/>
  <c r="AB77"/>
  <c r="AB73"/>
  <c r="AB69"/>
  <c r="AB65"/>
  <c r="AB61"/>
  <c r="AB49"/>
  <c r="AB41"/>
  <c r="AB37"/>
  <c r="AB33"/>
  <c r="AB29"/>
  <c r="AB60"/>
  <c r="AB56"/>
  <c r="AB92" i="61"/>
  <c r="AB84"/>
  <c r="AB80"/>
  <c r="AB76"/>
  <c r="AB72"/>
  <c r="AB64"/>
  <c r="AB56"/>
  <c r="AB52"/>
  <c r="AB48"/>
  <c r="AB20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4" i="57" l="1"/>
  <c r="F70" i="56"/>
  <c r="F56"/>
  <c r="O99" i="81"/>
  <c r="L99"/>
  <c r="I99"/>
  <c r="F99"/>
  <c r="C99"/>
  <c r="F81" i="63"/>
  <c r="F41"/>
  <c r="F37"/>
  <c r="F27"/>
  <c r="F48" i="62"/>
  <c r="F18"/>
  <c r="C99" i="63"/>
  <c r="F56"/>
  <c r="F53"/>
  <c r="F43"/>
  <c r="B99"/>
  <c r="F81" i="62"/>
  <c r="F71"/>
  <c r="C99" i="56"/>
  <c r="C99" i="55"/>
  <c r="F30"/>
  <c r="F20"/>
  <c r="F69" i="58"/>
  <c r="F54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O48" s="1"/>
  <c r="N52"/>
  <c r="N55"/>
  <c r="N56"/>
  <c r="N59"/>
  <c r="N60"/>
  <c r="N63"/>
  <c r="N64"/>
  <c r="N67"/>
  <c r="N68"/>
  <c r="N71"/>
  <c r="N72"/>
  <c r="O72" s="1"/>
  <c r="N75"/>
  <c r="N76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9"/>
  <c r="V40"/>
  <c r="V16"/>
  <c r="O16"/>
  <c r="V24"/>
  <c r="V87"/>
  <c r="O98"/>
  <c r="V26" i="56"/>
  <c r="O35"/>
  <c r="V40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45" i="56"/>
  <c r="O65"/>
  <c r="V66" i="55"/>
  <c r="V82"/>
  <c r="O15" i="56"/>
  <c r="V52"/>
  <c r="O70"/>
  <c r="V94"/>
  <c r="V12" i="55"/>
  <c r="V28"/>
  <c r="V60"/>
  <c r="V18" i="56"/>
  <c r="V48"/>
  <c r="V50"/>
  <c r="B99" i="55"/>
  <c r="F3"/>
  <c r="K99"/>
  <c r="F5"/>
  <c r="N20"/>
  <c r="O20" s="1"/>
  <c r="F21"/>
  <c r="N36"/>
  <c r="O36" s="1"/>
  <c r="F37"/>
  <c r="N52"/>
  <c r="O52" s="1"/>
  <c r="F53"/>
  <c r="O21" i="56"/>
  <c r="O37"/>
  <c r="O53"/>
  <c r="O61"/>
  <c r="O69"/>
  <c r="O77"/>
  <c r="O93"/>
  <c r="O70" i="55"/>
  <c r="O86"/>
  <c r="V28" i="56"/>
  <c r="V82"/>
  <c r="J99" i="55"/>
  <c r="N24"/>
  <c r="O24" s="1"/>
  <c r="N40"/>
  <c r="O40" s="1"/>
  <c r="N56"/>
  <c r="V38" i="58"/>
  <c r="V64" i="56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4" i="55"/>
  <c r="V72"/>
  <c r="V80"/>
  <c r="F3" i="56"/>
  <c r="F99" s="1"/>
  <c r="V13"/>
  <c r="V17"/>
  <c r="V21"/>
  <c r="V25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7" i="55" l="1"/>
  <c r="O88"/>
  <c r="G3" i="56"/>
  <c r="O29"/>
  <c r="O13"/>
  <c r="N99" i="81"/>
  <c r="P99" s="1"/>
  <c r="K99"/>
  <c r="M99" s="1"/>
  <c r="H99"/>
  <c r="J99" s="1"/>
  <c r="O48" i="57"/>
  <c r="O64"/>
  <c r="E99" i="81"/>
  <c r="G99" s="1"/>
  <c r="O78" i="56"/>
  <c r="O66"/>
  <c r="O9"/>
  <c r="O62"/>
  <c r="O54"/>
  <c r="O46"/>
  <c r="O30"/>
  <c r="O26"/>
  <c r="O10"/>
  <c r="B99" i="81"/>
  <c r="D99" s="1"/>
  <c r="O78" i="55"/>
  <c r="O74"/>
  <c r="O66"/>
  <c r="O56" i="56"/>
  <c r="O47"/>
  <c r="V39"/>
  <c r="V27"/>
  <c r="O23"/>
  <c r="V11"/>
  <c r="O7"/>
  <c r="V5"/>
  <c r="G83" i="55"/>
  <c r="V83" s="1"/>
  <c r="G19"/>
  <c r="G26"/>
  <c r="V26" s="1"/>
  <c r="G18"/>
  <c r="O9"/>
  <c r="O40" i="56"/>
  <c r="O32"/>
  <c r="V9"/>
  <c r="O96"/>
  <c r="O88"/>
  <c r="O80"/>
  <c r="O76"/>
  <c r="O64"/>
  <c r="O60"/>
  <c r="O57"/>
  <c r="O52"/>
  <c r="O36"/>
  <c r="O24"/>
  <c r="G96" i="55"/>
  <c r="G92"/>
  <c r="G84"/>
  <c r="G79"/>
  <c r="V79" s="1"/>
  <c r="G76"/>
  <c r="G68"/>
  <c r="G56"/>
  <c r="V56" s="1"/>
  <c r="V51"/>
  <c r="G32"/>
  <c r="G22"/>
  <c r="V22" s="1"/>
  <c r="G7"/>
  <c r="V7" s="1"/>
  <c r="O71"/>
  <c r="O62"/>
  <c r="O46"/>
  <c r="O30"/>
  <c r="O45" i="58"/>
  <c r="O26"/>
  <c r="V25"/>
  <c r="V65"/>
  <c r="G82" i="57"/>
  <c r="V82" s="1"/>
  <c r="G70"/>
  <c r="V70" s="1"/>
  <c r="G54"/>
  <c r="V54" s="1"/>
  <c r="O74" i="58"/>
  <c r="O93"/>
  <c r="O57"/>
  <c r="G86" i="57"/>
  <c r="O86" s="1"/>
  <c r="G58"/>
  <c r="V58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70" i="57" l="1"/>
  <c r="Q99" i="81"/>
  <c r="O49" i="55"/>
  <c r="V19"/>
  <c r="O19"/>
  <c r="O4" i="56"/>
  <c r="V96" i="55"/>
  <c r="O96"/>
  <c r="O92"/>
  <c r="V92"/>
  <c r="O84"/>
  <c r="V84"/>
  <c r="O79"/>
  <c r="O76"/>
  <c r="V76"/>
  <c r="O68"/>
  <c r="V68"/>
  <c r="O56"/>
  <c r="O32"/>
  <c r="V32"/>
  <c r="O54" i="57"/>
  <c r="O25"/>
  <c r="O9"/>
  <c r="O5"/>
  <c r="O7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K11" i="78"/>
  <c r="O8"/>
  <c r="I27"/>
  <c r="K31"/>
  <c r="L31"/>
  <c r="I49"/>
  <c r="K19"/>
  <c r="L55"/>
  <c r="I22"/>
  <c r="J18"/>
  <c r="H3"/>
  <c r="L51"/>
  <c r="I70"/>
  <c r="H16"/>
  <c r="O51"/>
  <c r="N27"/>
  <c r="Q73"/>
  <c r="P89"/>
  <c r="J67"/>
  <c r="N3"/>
  <c r="K65"/>
  <c r="O14"/>
  <c r="I62"/>
  <c r="L84"/>
  <c r="G68"/>
  <c r="O23"/>
  <c r="H89"/>
  <c r="O91"/>
  <c r="K83"/>
  <c r="K20"/>
  <c r="N4"/>
  <c r="G14"/>
  <c r="G24"/>
  <c r="L34"/>
  <c r="J74"/>
  <c r="O6"/>
  <c r="G77"/>
  <c r="I43"/>
  <c r="B58"/>
  <c r="H48"/>
  <c r="B93"/>
  <c r="Q21"/>
  <c r="L42"/>
  <c r="Q33"/>
  <c r="B74"/>
  <c r="L62"/>
  <c r="H10"/>
  <c r="Q98"/>
  <c r="O10"/>
  <c r="O5"/>
  <c r="K12"/>
  <c r="J22"/>
  <c r="Q20"/>
  <c r="J38"/>
  <c r="O35"/>
  <c r="H59"/>
  <c r="B56"/>
  <c r="N45"/>
  <c r="L82"/>
  <c r="O13"/>
  <c r="K4"/>
  <c r="O66"/>
  <c r="Q6"/>
  <c r="I78"/>
  <c r="K80"/>
  <c r="P55"/>
  <c r="J35"/>
  <c r="J41"/>
  <c r="J69"/>
  <c r="Q65"/>
  <c r="G45"/>
  <c r="P65"/>
  <c r="O83"/>
  <c r="L54"/>
  <c r="N46"/>
  <c r="I25"/>
  <c r="K98"/>
  <c r="H11"/>
  <c r="L97"/>
  <c r="G63"/>
  <c r="B28"/>
  <c r="G61"/>
  <c r="O3"/>
  <c r="L44"/>
  <c r="N26"/>
  <c r="N82"/>
  <c r="K17"/>
  <c r="I13"/>
  <c r="G7"/>
  <c r="P54"/>
  <c r="G40"/>
  <c r="Q90"/>
  <c r="O18"/>
  <c r="L28"/>
  <c r="O81"/>
  <c r="Q48"/>
  <c r="P59"/>
  <c r="P24"/>
  <c r="O70"/>
  <c r="L7"/>
  <c r="N58"/>
  <c r="P3"/>
  <c r="L72"/>
  <c r="B6"/>
  <c r="I59"/>
  <c r="H7"/>
  <c r="H57"/>
  <c r="G79"/>
  <c r="H39"/>
  <c r="I44"/>
  <c r="H62"/>
  <c r="H54"/>
  <c r="N70"/>
  <c r="O60"/>
  <c r="O75"/>
  <c r="L94"/>
  <c r="N93"/>
  <c r="N40"/>
  <c r="P22"/>
  <c r="N16"/>
  <c r="G54"/>
  <c r="B86"/>
  <c r="I5"/>
  <c r="P19"/>
  <c r="J96"/>
  <c r="L85"/>
  <c r="O59"/>
  <c r="B77"/>
  <c r="N75"/>
  <c r="L37"/>
  <c r="J63"/>
  <c r="P43"/>
  <c r="P81"/>
  <c r="I86"/>
  <c r="K9"/>
  <c r="K79"/>
  <c r="G66"/>
  <c r="N49"/>
  <c r="Q16"/>
  <c r="H12"/>
  <c r="G90"/>
  <c r="P63"/>
  <c r="N81"/>
  <c r="B23"/>
  <c r="H20"/>
  <c r="I77"/>
  <c r="O40"/>
  <c r="L59"/>
  <c r="K55"/>
  <c r="K42"/>
  <c r="H63"/>
  <c r="P28"/>
  <c r="P35"/>
  <c r="J58"/>
  <c r="I61"/>
  <c r="P26"/>
  <c r="I82"/>
  <c r="P58"/>
  <c r="B69"/>
  <c r="J25"/>
  <c r="L35"/>
  <c r="J91"/>
  <c r="H5"/>
  <c r="B38"/>
  <c r="L67"/>
  <c r="H14"/>
  <c r="I16"/>
  <c r="J70"/>
  <c r="I11"/>
  <c r="D1"/>
  <c r="G80"/>
  <c r="N65"/>
  <c r="P18"/>
  <c r="J52"/>
  <c r="I79"/>
  <c r="K78"/>
  <c r="I57"/>
  <c r="O58"/>
  <c r="I3"/>
  <c r="L12"/>
  <c r="O65"/>
  <c r="L76"/>
  <c r="Q67"/>
  <c r="H4"/>
  <c r="I91"/>
  <c r="H88"/>
  <c r="K14"/>
  <c r="N47"/>
  <c r="P96"/>
  <c r="I64"/>
  <c r="I67"/>
  <c r="K30"/>
  <c r="L45"/>
  <c r="J47"/>
  <c r="B70"/>
  <c r="H15"/>
  <c r="L65"/>
  <c r="J4"/>
  <c r="G38"/>
  <c r="P10"/>
  <c r="O41"/>
  <c r="G49"/>
  <c r="G82"/>
  <c r="I23"/>
  <c r="Q26"/>
  <c r="B76"/>
  <c r="G32"/>
  <c r="B5"/>
  <c r="P76"/>
  <c r="B36"/>
  <c r="J81"/>
  <c r="G52"/>
  <c r="N62"/>
  <c r="G39"/>
  <c r="N59"/>
  <c r="Q84"/>
  <c r="G76"/>
  <c r="I12"/>
  <c r="P8"/>
  <c r="P7"/>
  <c r="K33"/>
  <c r="I30"/>
  <c r="L6"/>
  <c r="G69"/>
  <c r="P30"/>
  <c r="K93"/>
  <c r="N14"/>
  <c r="B75"/>
  <c r="B55"/>
  <c r="P29"/>
  <c r="I31"/>
  <c r="N53"/>
  <c r="H35"/>
  <c r="N32"/>
  <c r="L3"/>
  <c r="L79"/>
  <c r="K47"/>
  <c r="J53"/>
  <c r="I75"/>
  <c r="G51"/>
  <c r="Q74"/>
  <c r="G8"/>
  <c r="B65"/>
  <c r="B84"/>
  <c r="G81"/>
  <c r="N54"/>
  <c r="H93"/>
  <c r="N8"/>
  <c r="J44"/>
  <c r="N15"/>
  <c r="I80"/>
  <c r="P97"/>
  <c r="K16"/>
  <c r="K86"/>
  <c r="K35"/>
  <c r="O16"/>
  <c r="K66"/>
  <c r="P84"/>
  <c r="G25"/>
  <c r="Q71"/>
  <c r="O92"/>
  <c r="P78"/>
  <c r="I15"/>
  <c r="B24"/>
  <c r="B15"/>
  <c r="G86"/>
  <c r="Q88"/>
  <c r="J9"/>
  <c r="L86"/>
  <c r="P49"/>
  <c r="P60"/>
  <c r="O77"/>
  <c r="I58"/>
  <c r="I37"/>
  <c r="J39"/>
  <c r="K29"/>
  <c r="N69"/>
  <c r="O49"/>
  <c r="O48"/>
  <c r="G93"/>
  <c r="J56"/>
  <c r="K61"/>
  <c r="N88"/>
  <c r="Q51"/>
  <c r="L14"/>
  <c r="J6"/>
  <c r="N56"/>
  <c r="H94"/>
  <c r="G34"/>
  <c r="B35"/>
  <c r="H86"/>
  <c r="O19"/>
  <c r="J60"/>
  <c r="L9"/>
  <c r="E1"/>
  <c r="Q23"/>
  <c r="L23"/>
  <c r="J72"/>
  <c r="B97"/>
  <c r="P75"/>
  <c r="Q54"/>
  <c r="Q35"/>
  <c r="O73"/>
  <c r="K44"/>
  <c r="N37"/>
  <c r="J89"/>
  <c r="J16"/>
  <c r="O68"/>
  <c r="O94"/>
  <c r="B95"/>
  <c r="B92"/>
  <c r="I65"/>
  <c r="H9"/>
  <c r="G65"/>
  <c r="N20"/>
  <c r="P13"/>
  <c r="Q18"/>
  <c r="P39"/>
  <c r="Q30"/>
  <c r="B12"/>
  <c r="K50"/>
  <c r="K10"/>
  <c r="O87"/>
  <c r="O54"/>
  <c r="B7"/>
  <c r="K62"/>
  <c r="K6"/>
  <c r="P64"/>
  <c r="N48"/>
  <c r="O7"/>
  <c r="L48"/>
  <c r="H13"/>
  <c r="P70"/>
  <c r="H8"/>
  <c r="H64"/>
  <c r="O34"/>
  <c r="L5"/>
  <c r="N74"/>
  <c r="L40"/>
  <c r="P15"/>
  <c r="K52"/>
  <c r="N29"/>
  <c r="G46"/>
  <c r="J30"/>
  <c r="K82"/>
  <c r="H76"/>
  <c r="P34"/>
  <c r="G9"/>
  <c r="P6"/>
  <c r="B98"/>
  <c r="Q37"/>
  <c r="L69"/>
  <c r="N18"/>
  <c r="P98"/>
  <c r="G58"/>
  <c r="G70"/>
  <c r="G97"/>
  <c r="K60"/>
  <c r="K5"/>
  <c r="Q50"/>
  <c r="I55"/>
  <c r="J43"/>
  <c r="G15"/>
  <c r="J11"/>
  <c r="B48"/>
  <c r="J97"/>
  <c r="N19"/>
  <c r="K95"/>
  <c r="B41"/>
  <c r="J87"/>
  <c r="Q13"/>
  <c r="O42"/>
  <c r="O9"/>
  <c r="Q57"/>
  <c r="H65"/>
  <c r="O61"/>
  <c r="Q97"/>
  <c r="H49"/>
  <c r="P90"/>
  <c r="L39"/>
  <c r="B61"/>
  <c r="G20"/>
  <c r="L88"/>
  <c r="G91"/>
  <c r="N80"/>
  <c r="O96"/>
  <c r="G16"/>
  <c r="N96"/>
  <c r="H34"/>
  <c r="L11"/>
  <c r="L52"/>
  <c r="Q10"/>
  <c r="N23"/>
  <c r="N64"/>
  <c r="N50"/>
  <c r="J34"/>
  <c r="I6"/>
  <c r="Q40"/>
  <c r="B27"/>
  <c r="Q36"/>
  <c r="J88"/>
  <c r="K18"/>
  <c r="L20"/>
  <c r="I17"/>
  <c r="Q32"/>
  <c r="N91"/>
  <c r="I97"/>
  <c r="G85"/>
  <c r="I41"/>
  <c r="Q42"/>
  <c r="I4"/>
  <c r="I7"/>
  <c r="G57"/>
  <c r="H41"/>
  <c r="K25"/>
  <c r="L56"/>
  <c r="L33"/>
  <c r="P51"/>
  <c r="I52"/>
  <c r="L63"/>
  <c r="K22"/>
  <c r="B51"/>
  <c r="G36"/>
  <c r="B81"/>
  <c r="O45"/>
  <c r="L15"/>
  <c r="B45"/>
  <c r="P86"/>
  <c r="B17"/>
  <c r="I39"/>
  <c r="J98"/>
  <c r="Q59"/>
  <c r="N5"/>
  <c r="P44"/>
  <c r="L98"/>
  <c r="O20"/>
  <c r="N11"/>
  <c r="O27"/>
  <c r="P45"/>
  <c r="J75"/>
  <c r="B13"/>
  <c r="L16"/>
  <c r="Q45"/>
  <c r="J29"/>
  <c r="N83"/>
  <c r="Q79"/>
  <c r="Q39"/>
  <c r="B60"/>
  <c r="P66"/>
  <c r="L46"/>
  <c r="B18"/>
  <c r="I94"/>
  <c r="K85"/>
  <c r="H85"/>
  <c r="B29"/>
  <c r="Q86"/>
  <c r="I42"/>
  <c r="P88"/>
  <c r="O15"/>
  <c r="J21"/>
  <c r="G2"/>
  <c r="O71"/>
  <c r="G22"/>
  <c r="B43"/>
  <c r="G44"/>
  <c r="J80"/>
  <c r="L41"/>
  <c r="J66"/>
  <c r="I89"/>
  <c r="P95"/>
  <c r="K13"/>
  <c r="Q55"/>
  <c r="J92"/>
  <c r="K84"/>
  <c r="O76"/>
  <c r="Q91"/>
  <c r="I35"/>
  <c r="G41"/>
  <c r="H56"/>
  <c r="J50"/>
  <c r="J59"/>
  <c r="B67"/>
  <c r="B31"/>
  <c r="G31"/>
  <c r="Q52"/>
  <c r="N86"/>
  <c r="L49"/>
  <c r="K43"/>
  <c r="B33"/>
  <c r="J94"/>
  <c r="N42"/>
  <c r="N85"/>
  <c r="J71"/>
  <c r="G59"/>
  <c r="N79"/>
  <c r="O85"/>
  <c r="N92"/>
  <c r="H25"/>
  <c r="Q47"/>
  <c r="J15"/>
  <c r="Q82"/>
  <c r="I68"/>
  <c r="H17"/>
  <c r="B64"/>
  <c r="H78"/>
  <c r="K49"/>
  <c r="Q85"/>
  <c r="K73"/>
  <c r="L71"/>
  <c r="P16"/>
  <c r="H24"/>
  <c r="N87"/>
  <c r="Q14"/>
  <c r="P4"/>
  <c r="G75"/>
  <c r="G26"/>
  <c r="Q94"/>
  <c r="O78"/>
  <c r="B59"/>
  <c r="N12"/>
  <c r="H74"/>
  <c r="H66"/>
  <c r="O90"/>
  <c r="H92"/>
  <c r="N76"/>
  <c r="Q80"/>
  <c r="H70"/>
  <c r="K81"/>
  <c r="B21"/>
  <c r="O28"/>
  <c r="O11"/>
  <c r="P56"/>
  <c r="O93"/>
  <c r="G53"/>
  <c r="N6"/>
  <c r="K48"/>
  <c r="H97"/>
  <c r="L18"/>
  <c r="J76"/>
  <c r="P53"/>
  <c r="O37"/>
  <c r="H50"/>
  <c r="J13"/>
  <c r="O69"/>
  <c r="Q76"/>
  <c r="Q92"/>
  <c r="L29"/>
  <c r="K53"/>
  <c r="I71"/>
  <c r="H80"/>
  <c r="G4"/>
  <c r="B4"/>
  <c r="B54"/>
  <c r="B30"/>
  <c r="K56"/>
  <c r="B37"/>
  <c r="P25"/>
  <c r="B3"/>
  <c r="P46"/>
  <c r="O56"/>
  <c r="O74"/>
  <c r="H44"/>
  <c r="O57"/>
  <c r="G56"/>
  <c r="P40"/>
  <c r="P48"/>
  <c r="K87"/>
  <c r="Q12"/>
  <c r="Q4"/>
  <c r="P74"/>
  <c r="O55"/>
  <c r="O72"/>
  <c r="H47"/>
  <c r="L36"/>
  <c r="H95"/>
  <c r="N25"/>
  <c r="O84"/>
  <c r="N24"/>
  <c r="L19"/>
  <c r="N95"/>
  <c r="N39"/>
  <c r="L75"/>
  <c r="P62"/>
  <c r="Q25"/>
  <c r="B20"/>
  <c r="B96"/>
  <c r="L68"/>
  <c r="L64"/>
  <c r="G3"/>
  <c r="G33"/>
  <c r="H6"/>
  <c r="I9"/>
  <c r="B73"/>
  <c r="I53"/>
  <c r="N35"/>
  <c r="L57"/>
  <c r="L30"/>
  <c r="P57"/>
  <c r="I63"/>
  <c r="Q87"/>
  <c r="L87"/>
  <c r="G43"/>
  <c r="G84"/>
  <c r="G5"/>
  <c r="Q3"/>
  <c r="P91"/>
  <c r="N7"/>
  <c r="O32"/>
  <c r="J7"/>
  <c r="Q64"/>
  <c r="H75"/>
  <c r="O89"/>
  <c r="K46"/>
  <c r="I83"/>
  <c r="N9"/>
  <c r="I40"/>
  <c r="B22"/>
  <c r="I85"/>
  <c r="I88"/>
  <c r="N97"/>
  <c r="N77"/>
  <c r="P68"/>
  <c r="B46"/>
  <c r="J8"/>
  <c r="O12"/>
  <c r="J42"/>
  <c r="G13"/>
  <c r="H30"/>
  <c r="H2"/>
  <c r="N34"/>
  <c r="P77"/>
  <c r="L21"/>
  <c r="G98"/>
  <c r="I66"/>
  <c r="C1"/>
  <c r="I26"/>
  <c r="P33"/>
  <c r="P9"/>
  <c r="Q95"/>
  <c r="B40"/>
  <c r="K15"/>
  <c r="N66"/>
  <c r="Q38"/>
  <c r="L10"/>
  <c r="K76"/>
  <c r="P52"/>
  <c r="H28"/>
  <c r="K75"/>
  <c r="J78"/>
  <c r="G29"/>
  <c r="I46"/>
  <c r="N10"/>
  <c r="O33"/>
  <c r="P82"/>
  <c r="N84"/>
  <c r="O86"/>
  <c r="G62"/>
  <c r="J48"/>
  <c r="Q62"/>
  <c r="G17"/>
  <c r="O17"/>
  <c r="P73"/>
  <c r="L66"/>
  <c r="K74"/>
  <c r="K88"/>
  <c r="N41"/>
  <c r="G55"/>
  <c r="J62"/>
  <c r="H90"/>
  <c r="I10"/>
  <c r="I50"/>
  <c r="K96"/>
  <c r="H51"/>
  <c r="J37"/>
  <c r="B83"/>
  <c r="P71"/>
  <c r="Q83"/>
  <c r="I8"/>
  <c r="L58"/>
  <c r="P21"/>
  <c r="J36"/>
  <c r="H37"/>
  <c r="G37"/>
  <c r="J20"/>
  <c r="K24"/>
  <c r="G23"/>
  <c r="K3"/>
  <c r="Q17"/>
  <c r="H58"/>
  <c r="L8"/>
  <c r="H83"/>
  <c r="Q41"/>
  <c r="I21"/>
  <c r="N36"/>
  <c r="N57"/>
  <c r="H42"/>
  <c r="L92"/>
  <c r="Q81"/>
  <c r="O29"/>
  <c r="H32"/>
  <c r="K26"/>
  <c r="P83"/>
  <c r="K92"/>
  <c r="B90"/>
  <c r="O67"/>
  <c r="O53"/>
  <c r="H18"/>
  <c r="G28"/>
  <c r="Q58"/>
  <c r="P38"/>
  <c r="H98"/>
  <c r="Q5"/>
  <c r="L89"/>
  <c r="I34"/>
  <c r="I56"/>
  <c r="K70"/>
  <c r="I19"/>
  <c r="L22"/>
  <c r="N21"/>
  <c r="N89"/>
  <c r="N73"/>
  <c r="I74"/>
  <c r="L90"/>
  <c r="P27"/>
  <c r="L47"/>
  <c r="P61"/>
  <c r="I92"/>
  <c r="H21"/>
  <c r="K94"/>
  <c r="H33"/>
  <c r="L50"/>
  <c r="O39"/>
  <c r="Q89"/>
  <c r="B89"/>
  <c r="Q96"/>
  <c r="B91"/>
  <c r="K45"/>
  <c r="O97"/>
  <c r="O26"/>
  <c r="L27"/>
  <c r="B52"/>
  <c r="N78"/>
  <c r="Q27"/>
  <c r="N44"/>
  <c r="G89"/>
  <c r="I36"/>
  <c r="N55"/>
  <c r="K8"/>
  <c r="H72"/>
  <c r="B34"/>
  <c r="K69"/>
  <c r="O4"/>
  <c r="O43"/>
  <c r="K59"/>
  <c r="P37"/>
  <c r="J83"/>
  <c r="P50"/>
  <c r="B94"/>
  <c r="B53"/>
  <c r="N17"/>
  <c r="O38"/>
  <c r="K21"/>
  <c r="L60"/>
  <c r="H81"/>
  <c r="O47"/>
  <c r="J95"/>
  <c r="H87"/>
  <c r="I14"/>
  <c r="O50"/>
  <c r="H68"/>
  <c r="P67"/>
  <c r="K7"/>
  <c r="Q56"/>
  <c r="B19"/>
  <c r="G94"/>
  <c r="P32"/>
  <c r="Q69"/>
  <c r="I48"/>
  <c r="L25"/>
  <c r="N52"/>
  <c r="J32"/>
  <c r="K89"/>
  <c r="O64"/>
  <c r="J23"/>
  <c r="I96"/>
  <c r="H31"/>
  <c r="B8"/>
  <c r="N63"/>
  <c r="P93"/>
  <c r="P42"/>
  <c r="K58"/>
  <c r="H40"/>
  <c r="B32"/>
  <c r="G50"/>
  <c r="O21"/>
  <c r="J77"/>
  <c r="H52"/>
  <c r="N28"/>
  <c r="Q34"/>
  <c r="I45"/>
  <c r="J79"/>
  <c r="Q11"/>
  <c r="N22"/>
  <c r="Q22"/>
  <c r="L24"/>
  <c r="J57"/>
  <c r="P85"/>
  <c r="Q9"/>
  <c r="G78"/>
  <c r="O82"/>
  <c r="J24"/>
  <c r="L26"/>
  <c r="N90"/>
  <c r="J31"/>
  <c r="G18"/>
  <c r="H53"/>
  <c r="G47"/>
  <c r="N30"/>
  <c r="K72"/>
  <c r="J73"/>
  <c r="I32"/>
  <c r="K97"/>
  <c r="H36"/>
  <c r="B2"/>
  <c r="Q44"/>
  <c r="J85"/>
  <c r="K51"/>
  <c r="J93"/>
  <c r="J84"/>
  <c r="G88"/>
  <c r="B79"/>
  <c r="K67"/>
  <c r="J40"/>
  <c r="J61"/>
  <c r="G96"/>
  <c r="J3"/>
  <c r="B10"/>
  <c r="B25"/>
  <c r="J64"/>
  <c r="L4"/>
  <c r="N60"/>
  <c r="K77"/>
  <c r="I20"/>
  <c r="J5"/>
  <c r="J46"/>
  <c r="P14"/>
  <c r="H27"/>
  <c r="O79"/>
  <c r="B87"/>
  <c r="H67"/>
  <c r="O30"/>
  <c r="L32"/>
  <c r="I54"/>
  <c r="G95"/>
  <c r="K28"/>
  <c r="Q8"/>
  <c r="J33"/>
  <c r="J86"/>
  <c r="G12"/>
  <c r="P11"/>
  <c r="H38"/>
  <c r="Q24"/>
  <c r="J90"/>
  <c r="N31"/>
  <c r="G74"/>
  <c r="I87"/>
  <c r="I47"/>
  <c r="Q68"/>
  <c r="H73"/>
  <c r="I73"/>
  <c r="G10"/>
  <c r="O22"/>
  <c r="K91"/>
  <c r="N72"/>
  <c r="H29"/>
  <c r="G42"/>
  <c r="B16"/>
  <c r="J45"/>
  <c r="I60"/>
  <c r="L77"/>
  <c r="J65"/>
  <c r="I76"/>
  <c r="H22"/>
  <c r="Q46"/>
  <c r="B88"/>
  <c r="J51"/>
  <c r="G48"/>
  <c r="H69"/>
  <c r="L78"/>
  <c r="Q72"/>
  <c r="H26"/>
  <c r="G21"/>
  <c r="B39"/>
  <c r="B78"/>
  <c r="I72"/>
  <c r="N51"/>
  <c r="B14"/>
  <c r="B80"/>
  <c r="H77"/>
  <c r="Q15"/>
  <c r="H91"/>
  <c r="G87"/>
  <c r="H19"/>
  <c r="B85"/>
  <c r="N38"/>
  <c r="K57"/>
  <c r="L91"/>
  <c r="L53"/>
  <c r="G73"/>
  <c r="K41"/>
  <c r="B57"/>
  <c r="L83"/>
  <c r="L17"/>
  <c r="Q49"/>
  <c r="L43"/>
  <c r="I90"/>
  <c r="L80"/>
  <c r="O31"/>
  <c r="K38"/>
  <c r="H55"/>
  <c r="G35"/>
  <c r="J12"/>
  <c r="B62"/>
  <c r="P72"/>
  <c r="H96"/>
  <c r="Q70"/>
  <c r="Q61"/>
  <c r="Q66"/>
  <c r="N98"/>
  <c r="Q19"/>
  <c r="O46"/>
  <c r="J10"/>
  <c r="I81"/>
  <c r="L95"/>
  <c r="P92"/>
  <c r="P80"/>
  <c r="G71"/>
  <c r="G6"/>
  <c r="B26"/>
  <c r="G67"/>
  <c r="B71"/>
  <c r="I29"/>
  <c r="G64"/>
  <c r="O36"/>
  <c r="O80"/>
  <c r="J54"/>
  <c r="K63"/>
  <c r="F1"/>
  <c r="N33"/>
  <c r="B11"/>
  <c r="P69"/>
  <c r="L96"/>
  <c r="H71"/>
  <c r="J55"/>
  <c r="L74"/>
  <c r="G83"/>
  <c r="K36"/>
  <c r="B50"/>
  <c r="G19"/>
  <c r="B68"/>
  <c r="P12"/>
  <c r="B66"/>
  <c r="N67"/>
  <c r="J19"/>
  <c r="K23"/>
  <c r="P47"/>
  <c r="H45"/>
  <c r="Q31"/>
  <c r="B9"/>
  <c r="N13"/>
  <c r="G27"/>
  <c r="K68"/>
  <c r="K64"/>
  <c r="H84"/>
  <c r="G92"/>
  <c r="K32"/>
  <c r="H61"/>
  <c r="N71"/>
  <c r="P23"/>
  <c r="G60"/>
  <c r="P31"/>
  <c r="Q75"/>
  <c r="L93"/>
  <c r="H79"/>
  <c r="I33"/>
  <c r="L81"/>
  <c r="O24"/>
  <c r="J27"/>
  <c r="Q7"/>
  <c r="B49"/>
  <c r="K54"/>
  <c r="B47"/>
  <c r="N61"/>
  <c r="P87"/>
  <c r="L73"/>
  <c r="I38"/>
  <c r="B63"/>
  <c r="O98"/>
  <c r="P79"/>
  <c r="G30"/>
  <c r="K34"/>
  <c r="I69"/>
  <c r="O63"/>
  <c r="Q28"/>
  <c r="H46"/>
  <c r="B42"/>
  <c r="K37"/>
  <c r="O88"/>
  <c r="J14"/>
  <c r="J28"/>
  <c r="J17"/>
  <c r="J82"/>
  <c r="Q78"/>
  <c r="Q93"/>
  <c r="P17"/>
  <c r="O52"/>
  <c r="I28"/>
  <c r="G11"/>
  <c r="G72"/>
  <c r="O25"/>
  <c r="Q53"/>
  <c r="H23"/>
  <c r="N94"/>
  <c r="I18"/>
  <c r="Q77"/>
  <c r="J68"/>
  <c r="Q63"/>
  <c r="I24"/>
  <c r="I51"/>
  <c r="H43"/>
  <c r="N68"/>
  <c r="B82"/>
  <c r="K90"/>
  <c r="L70"/>
  <c r="I93"/>
  <c r="L13"/>
  <c r="I84"/>
  <c r="P5"/>
  <c r="O62"/>
  <c r="P36"/>
  <c r="Q60"/>
  <c r="K40"/>
  <c r="P20"/>
  <c r="P94"/>
  <c r="K71"/>
  <c r="N43"/>
  <c r="J26"/>
  <c r="K39"/>
  <c r="B72"/>
  <c r="J49"/>
  <c r="Q29"/>
  <c r="Q43"/>
  <c r="H60"/>
  <c r="I98"/>
  <c r="P41"/>
  <c r="I95"/>
  <c r="L38"/>
  <c r="L61"/>
  <c r="O95"/>
  <c r="O44"/>
  <c r="B44"/>
  <c r="K27"/>
  <c r="H82"/>
  <c r="C44" l="1"/>
  <c r="D44"/>
  <c r="E44"/>
  <c r="F44"/>
  <c r="M95"/>
  <c r="M98"/>
  <c r="D72"/>
  <c r="F72"/>
  <c r="E72"/>
  <c r="C72"/>
  <c r="R43"/>
  <c r="M84"/>
  <c r="M93"/>
  <c r="C82"/>
  <c r="F82"/>
  <c r="D82"/>
  <c r="E82"/>
  <c r="R68"/>
  <c r="M51"/>
  <c r="M24"/>
  <c r="M18"/>
  <c r="R94"/>
  <c r="M28"/>
  <c r="E42"/>
  <c r="C42"/>
  <c r="D42"/>
  <c r="F42"/>
  <c r="M69"/>
  <c r="F63"/>
  <c r="C63"/>
  <c r="D63"/>
  <c r="E63"/>
  <c r="M38"/>
  <c r="R61"/>
  <c r="D47"/>
  <c r="C47"/>
  <c r="F47"/>
  <c r="E47"/>
  <c r="D49"/>
  <c r="F49"/>
  <c r="C49"/>
  <c r="E49"/>
  <c r="M33"/>
  <c r="R71"/>
  <c r="R13"/>
  <c r="D9"/>
  <c r="F9"/>
  <c r="C9"/>
  <c r="E9"/>
  <c r="R67"/>
  <c r="E66"/>
  <c r="F66"/>
  <c r="C66"/>
  <c r="D66"/>
  <c r="D68"/>
  <c r="E68"/>
  <c r="F68"/>
  <c r="C68"/>
  <c r="D50"/>
  <c r="C50"/>
  <c r="F50"/>
  <c r="E50"/>
  <c r="D11"/>
  <c r="C11"/>
  <c r="E11"/>
  <c r="F11"/>
  <c r="R33"/>
  <c r="M29"/>
  <c r="D71"/>
  <c r="F71"/>
  <c r="E71"/>
  <c r="C71"/>
  <c r="F26"/>
  <c r="D26"/>
  <c r="E26"/>
  <c r="C26"/>
  <c r="M81"/>
  <c r="R98"/>
  <c r="F62"/>
  <c r="E62"/>
  <c r="C62"/>
  <c r="D62"/>
  <c r="M90"/>
  <c r="E57"/>
  <c r="D57"/>
  <c r="C57"/>
  <c r="F57"/>
  <c r="R38"/>
  <c r="E85"/>
  <c r="D85"/>
  <c r="C85"/>
  <c r="F85"/>
  <c r="D80"/>
  <c r="E80"/>
  <c r="C80"/>
  <c r="F80"/>
  <c r="F14"/>
  <c r="C14"/>
  <c r="D14"/>
  <c r="E14"/>
  <c r="R51"/>
  <c r="M72"/>
  <c r="C78"/>
  <c r="D78"/>
  <c r="E78"/>
  <c r="F78"/>
  <c r="F39"/>
  <c r="D39"/>
  <c r="C39"/>
  <c r="E39"/>
  <c r="F88"/>
  <c r="E88"/>
  <c r="D88"/>
  <c r="C88"/>
  <c r="M76"/>
  <c r="M60"/>
  <c r="E16"/>
  <c r="C16"/>
  <c r="D16"/>
  <c r="F16"/>
  <c r="R72"/>
  <c r="M73"/>
  <c r="M47"/>
  <c r="M87"/>
  <c r="R31"/>
  <c r="M54"/>
  <c r="C87"/>
  <c r="F87"/>
  <c r="E87"/>
  <c r="D87"/>
  <c r="M20"/>
  <c r="R60"/>
  <c r="D25"/>
  <c r="F25"/>
  <c r="E25"/>
  <c r="C25"/>
  <c r="C10"/>
  <c r="D10"/>
  <c r="F10"/>
  <c r="E10"/>
  <c r="J99"/>
  <c r="F79"/>
  <c r="E79"/>
  <c r="D79"/>
  <c r="C79"/>
  <c r="M32"/>
  <c r="R30"/>
  <c r="R90"/>
  <c r="R22"/>
  <c r="M45"/>
  <c r="R28"/>
  <c r="D32"/>
  <c r="C32"/>
  <c r="F32"/>
  <c r="E32"/>
  <c r="R63"/>
  <c r="D8"/>
  <c r="F8"/>
  <c r="E8"/>
  <c r="C8"/>
  <c r="M96"/>
  <c r="R52"/>
  <c r="M48"/>
  <c r="D19"/>
  <c r="F19"/>
  <c r="C19"/>
  <c r="E19"/>
  <c r="M14"/>
  <c r="R17"/>
  <c r="C53"/>
  <c r="F53"/>
  <c r="E53"/>
  <c r="D53"/>
  <c r="E94"/>
  <c r="C94"/>
  <c r="D94"/>
  <c r="F94"/>
  <c r="F34"/>
  <c r="C34"/>
  <c r="D34"/>
  <c r="E34"/>
  <c r="R55"/>
  <c r="M36"/>
  <c r="R44"/>
  <c r="R78"/>
  <c r="C52"/>
  <c r="D52"/>
  <c r="E52"/>
  <c r="F52"/>
  <c r="D91"/>
  <c r="F91"/>
  <c r="C91"/>
  <c r="E91"/>
  <c r="C89"/>
  <c r="D89"/>
  <c r="F89"/>
  <c r="E89"/>
  <c r="M92"/>
  <c r="M74"/>
  <c r="R73"/>
  <c r="R89"/>
  <c r="R21"/>
  <c r="M19"/>
  <c r="M56"/>
  <c r="M34"/>
  <c r="C90"/>
  <c r="F90"/>
  <c r="D90"/>
  <c r="E90"/>
  <c r="R57"/>
  <c r="R36"/>
  <c r="M21"/>
  <c r="K99"/>
  <c r="M8"/>
  <c r="F83"/>
  <c r="E83"/>
  <c r="D83"/>
  <c r="C83"/>
  <c r="M50"/>
  <c r="M10"/>
  <c r="R41"/>
  <c r="R84"/>
  <c r="R10"/>
  <c r="M46"/>
  <c r="R66"/>
  <c r="D40"/>
  <c r="F40"/>
  <c r="E40"/>
  <c r="C40"/>
  <c r="M26"/>
  <c r="M66"/>
  <c r="R34"/>
  <c r="D46"/>
  <c r="E46"/>
  <c r="F46"/>
  <c r="C46"/>
  <c r="R77"/>
  <c r="R97"/>
  <c r="M88"/>
  <c r="M85"/>
  <c r="D22"/>
  <c r="F22"/>
  <c r="E22"/>
  <c r="C22"/>
  <c r="M40"/>
  <c r="R9"/>
  <c r="M83"/>
  <c r="R7"/>
  <c r="Q99"/>
  <c r="M63"/>
  <c r="R35"/>
  <c r="M53"/>
  <c r="C73"/>
  <c r="E73"/>
  <c r="F73"/>
  <c r="D73"/>
  <c r="M9"/>
  <c r="G99"/>
  <c r="F96"/>
  <c r="E96"/>
  <c r="C96"/>
  <c r="D96"/>
  <c r="F20"/>
  <c r="E20"/>
  <c r="C20"/>
  <c r="D20"/>
  <c r="R39"/>
  <c r="R95"/>
  <c r="R24"/>
  <c r="R25"/>
  <c r="E3"/>
  <c r="D3"/>
  <c r="B99"/>
  <c r="C3"/>
  <c r="F3"/>
  <c r="F37"/>
  <c r="E37"/>
  <c r="C37"/>
  <c r="D37"/>
  <c r="C30"/>
  <c r="D30"/>
  <c r="F30"/>
  <c r="E30"/>
  <c r="C54"/>
  <c r="E54"/>
  <c r="F54"/>
  <c r="D54"/>
  <c r="C4"/>
  <c r="F4"/>
  <c r="D4"/>
  <c r="E4"/>
  <c r="M71"/>
  <c r="R6"/>
  <c r="D21"/>
  <c r="C21"/>
  <c r="E21"/>
  <c r="F21"/>
  <c r="R76"/>
  <c r="R12"/>
  <c r="E59"/>
  <c r="D59"/>
  <c r="F59"/>
  <c r="C59"/>
  <c r="R87"/>
  <c r="C64"/>
  <c r="F64"/>
  <c r="D64"/>
  <c r="E64"/>
  <c r="M68"/>
  <c r="R92"/>
  <c r="R79"/>
  <c r="R85"/>
  <c r="R42"/>
  <c r="F33"/>
  <c r="E33"/>
  <c r="D33"/>
  <c r="C33"/>
  <c r="R86"/>
  <c r="D31"/>
  <c r="F31"/>
  <c r="C31"/>
  <c r="E31"/>
  <c r="E67"/>
  <c r="F67"/>
  <c r="C67"/>
  <c r="D67"/>
  <c r="M35"/>
  <c r="M89"/>
  <c r="C43"/>
  <c r="D43"/>
  <c r="F43"/>
  <c r="E43"/>
  <c r="M42"/>
  <c r="D29"/>
  <c r="E29"/>
  <c r="C29"/>
  <c r="F29"/>
  <c r="M94"/>
  <c r="E18"/>
  <c r="F18"/>
  <c r="C18"/>
  <c r="D18"/>
  <c r="D60"/>
  <c r="F60"/>
  <c r="C60"/>
  <c r="E60"/>
  <c r="R83"/>
  <c r="C13"/>
  <c r="F13"/>
  <c r="D13"/>
  <c r="E13"/>
  <c r="R11"/>
  <c r="R5"/>
  <c r="M39"/>
  <c r="C17"/>
  <c r="F17"/>
  <c r="D17"/>
  <c r="E17"/>
  <c r="F45"/>
  <c r="D45"/>
  <c r="E45"/>
  <c r="C45"/>
  <c r="F81"/>
  <c r="D81"/>
  <c r="C81"/>
  <c r="E81"/>
  <c r="D51"/>
  <c r="C51"/>
  <c r="E51"/>
  <c r="F51"/>
  <c r="M52"/>
  <c r="M7"/>
  <c r="M4"/>
  <c r="M41"/>
  <c r="M97"/>
  <c r="R91"/>
  <c r="M17"/>
  <c r="F27"/>
  <c r="E27"/>
  <c r="D27"/>
  <c r="C27"/>
  <c r="M6"/>
  <c r="R50"/>
  <c r="R64"/>
  <c r="R23"/>
  <c r="R96"/>
  <c r="R80"/>
  <c r="C61"/>
  <c r="D61"/>
  <c r="F61"/>
  <c r="E61"/>
  <c r="C41"/>
  <c r="D41"/>
  <c r="E41"/>
  <c r="F41"/>
  <c r="R19"/>
  <c r="E48"/>
  <c r="D48"/>
  <c r="F48"/>
  <c r="C48"/>
  <c r="M55"/>
  <c r="R18"/>
  <c r="E98"/>
  <c r="D98"/>
  <c r="C98"/>
  <c r="F98"/>
  <c r="R29"/>
  <c r="R74"/>
  <c r="R48"/>
  <c r="D7"/>
  <c r="E7"/>
  <c r="C7"/>
  <c r="F7"/>
  <c r="D12"/>
  <c r="C12"/>
  <c r="E12"/>
  <c r="F12"/>
  <c r="R20"/>
  <c r="M65"/>
  <c r="D92"/>
  <c r="E92"/>
  <c r="F92"/>
  <c r="C92"/>
  <c r="E95"/>
  <c r="D95"/>
  <c r="C95"/>
  <c r="F95"/>
  <c r="R37"/>
  <c r="F97"/>
  <c r="D97"/>
  <c r="C97"/>
  <c r="E97"/>
  <c r="D35"/>
  <c r="C35"/>
  <c r="E35"/>
  <c r="F35"/>
  <c r="R56"/>
  <c r="R88"/>
  <c r="R69"/>
  <c r="M37"/>
  <c r="M58"/>
  <c r="F15"/>
  <c r="C15"/>
  <c r="E15"/>
  <c r="D15"/>
  <c r="F24"/>
  <c r="C24"/>
  <c r="D24"/>
  <c r="E24"/>
  <c r="M15"/>
  <c r="M80"/>
  <c r="R15"/>
  <c r="R8"/>
  <c r="R54"/>
  <c r="F84"/>
  <c r="C84"/>
  <c r="D84"/>
  <c r="E84"/>
  <c r="C65"/>
  <c r="F65"/>
  <c r="D65"/>
  <c r="E65"/>
  <c r="M75"/>
  <c r="L99"/>
  <c r="R32"/>
  <c r="R53"/>
  <c r="M31"/>
  <c r="F55"/>
  <c r="E55"/>
  <c r="C55"/>
  <c r="D55"/>
  <c r="C75"/>
  <c r="F75"/>
  <c r="D75"/>
  <c r="E75"/>
  <c r="R14"/>
  <c r="M30"/>
  <c r="M12"/>
  <c r="R59"/>
  <c r="R62"/>
  <c r="E36"/>
  <c r="F36"/>
  <c r="D36"/>
  <c r="C36"/>
  <c r="F5"/>
  <c r="D5"/>
  <c r="C5"/>
  <c r="E5"/>
  <c r="D76"/>
  <c r="E76"/>
  <c r="F76"/>
  <c r="C76"/>
  <c r="M23"/>
  <c r="E70"/>
  <c r="F70"/>
  <c r="C70"/>
  <c r="D70"/>
  <c r="M67"/>
  <c r="M64"/>
  <c r="R47"/>
  <c r="M91"/>
  <c r="M3"/>
  <c r="I99"/>
  <c r="M57"/>
  <c r="M79"/>
  <c r="R65"/>
  <c r="M11"/>
  <c r="M16"/>
  <c r="C38"/>
  <c r="F38"/>
  <c r="E38"/>
  <c r="D38"/>
  <c r="F69"/>
  <c r="D69"/>
  <c r="E69"/>
  <c r="C69"/>
  <c r="M82"/>
  <c r="M61"/>
  <c r="M77"/>
  <c r="F23"/>
  <c r="E23"/>
  <c r="C23"/>
  <c r="D23"/>
  <c r="R81"/>
  <c r="R49"/>
  <c r="M86"/>
  <c r="R75"/>
  <c r="E77"/>
  <c r="F77"/>
  <c r="C77"/>
  <c r="D77"/>
  <c r="M5"/>
  <c r="F86"/>
  <c r="E86"/>
  <c r="C86"/>
  <c r="D86"/>
  <c r="R16"/>
  <c r="R40"/>
  <c r="R93"/>
  <c r="R70"/>
  <c r="M44"/>
  <c r="M59"/>
  <c r="E6"/>
  <c r="D6"/>
  <c r="C6"/>
  <c r="F6"/>
  <c r="P99"/>
  <c r="R58"/>
  <c r="M13"/>
  <c r="R82"/>
  <c r="R26"/>
  <c r="O99"/>
  <c r="F28"/>
  <c r="C28"/>
  <c r="E28"/>
  <c r="D28"/>
  <c r="M25"/>
  <c r="R46"/>
  <c r="M78"/>
  <c r="R45"/>
  <c r="E56"/>
  <c r="D56"/>
  <c r="C56"/>
  <c r="F56"/>
  <c r="D74"/>
  <c r="F74"/>
  <c r="E74"/>
  <c r="C74"/>
  <c r="F93"/>
  <c r="D93"/>
  <c r="E93"/>
  <c r="C93"/>
  <c r="D58"/>
  <c r="C58"/>
  <c r="E58"/>
  <c r="F58"/>
  <c r="M43"/>
  <c r="R4"/>
  <c r="M62"/>
  <c r="R3"/>
  <c r="N99"/>
  <c r="R27"/>
  <c r="M70"/>
  <c r="H99"/>
  <c r="M22"/>
  <c r="M49"/>
  <c r="M27"/>
  <c r="T35" i="73"/>
  <c r="R36"/>
  <c r="D36" i="29" s="1"/>
  <c r="S36" i="73"/>
  <c r="D36" i="28" s="1"/>
  <c r="Q36" i="73"/>
  <c r="D36" i="26" s="1"/>
  <c r="P36" i="73"/>
  <c r="D36" i="24" s="1"/>
  <c r="K34" i="65"/>
  <c r="F35"/>
  <c r="F99" i="78" l="1"/>
  <c r="E99"/>
  <c r="R99"/>
  <c r="M99"/>
  <c r="C99"/>
  <c r="D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7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BX62" i="54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86"/>
  <c r="CW16"/>
  <c r="CP95"/>
  <c r="CP42"/>
  <c r="CP44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<sst xmlns="http://schemas.openxmlformats.org/spreadsheetml/2006/main" count="9389" uniqueCount="585">
  <si>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</si>
  <si>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</si>
  <si>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</si>
  <si>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</si>
  <si>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</si>
  <si>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</si>
  <si>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</si>
  <si>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</si>
  <si>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</si>
  <si>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</si>
  <si>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</si>
  <si>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</si>
  <si>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</si>
  <si>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</si>
  <si>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</si>
  <si>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</si>
  <si>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</si>
  <si>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</si>
  <si>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</si>
  <si>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</si>
  <si>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</si>
  <si>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</si>
  <si>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</si>
  <si>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</si>
  <si>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</si>
  <si>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</si>
  <si>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</si>
  <si>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</si>
  <si>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</si>
  <si>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</si>
  <si>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</si>
  <si>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</si>
  <si>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</si>
  <si>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</si>
  <si>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</si>
  <si>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</si>
  <si>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</si>
  <si>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</si>
  <si>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</si>
  <si>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</si>
  <si>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</si>
  <si>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</si>
  <si>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</si>
  <si>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</si>
  <si>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</si>
  <si>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</si>
  <si>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</si>
  <si>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</si>
  <si>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</si>
  <si>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</si>
  <si>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</si>
  <si>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</si>
  <si>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</si>
  <si>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</si>
  <si>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</si>
  <si>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</si>
  <si>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</si>
  <si>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</si>
  <si>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</si>
  <si>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</si>
  <si>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</si>
  <si>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</si>
  <si>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</si>
  <si>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</si>
  <si>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</si>
  <si>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</si>
  <si>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</si>
  <si>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</si>
  <si>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</si>
  <si>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</si>
  <si>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</si>
  <si>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</si>
  <si>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</si>
  <si>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</si>
  <si>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</si>
  <si>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</si>
  <si>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</si>
  <si>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</si>
  <si>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</si>
  <si>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</si>
  <si>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</si>
  <si>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</si>
  <si>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</si>
  <si>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</si>
  <si>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</si>
  <si>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</si>
  <si>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</si>
  <si>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</si>
  <si>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</si>
  <si>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</si>
  <si>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</si>
  <si>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</si>
  <si>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</si>
  <si>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</si>
  <si>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</si>
  <si>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</si>
  <si>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</si>
  <si>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</si>
  <si>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</si>
  <si>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</si>
  <si>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</si>
  <si>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</si>
  <si>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</si>
  <si>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</si>
  <si>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</si>
  <si>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</si>
  <si>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</si>
  <si>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</si>
  <si>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</si>
  <si>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</si>
  <si>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</si>
  <si>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</si>
  <si>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</si>
  <si>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</si>
  <si>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</si>
  <si>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</si>
  <si>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</si>
  <si>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</si>
  <si>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</si>
  <si>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</si>
  <si>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</si>
  <si>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</si>
  <si>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</si>
  <si>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</si>
  <si>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</si>
  <si>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</si>
  <si>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</si>
  <si>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</si>
  <si>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</si>
  <si>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</si>
  <si>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</si>
  <si>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</si>
  <si>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</si>
  <si>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</si>
  <si>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</si>
  <si>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</si>
  <si>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</si>
  <si>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</si>
  <si>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</si>
  <si>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</si>
  <si>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</si>
  <si>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</si>
  <si>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</si>
  <si>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</si>
  <si>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</si>
  <si>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</si>
  <si>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</si>
  <si>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</si>
  <si>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</si>
  <si>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</si>
  <si>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</si>
  <si>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</si>
  <si>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</si>
  <si>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</si>
  <si>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</si>
  <si>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</si>
  <si>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</si>
  <si>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</si>
  <si>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</si>
  <si>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</si>
  <si>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</si>
  <si>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</si>
  <si>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</si>
  <si>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</si>
  <si>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</si>
  <si>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</si>
  <si>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</si>
  <si>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</si>
  <si>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</si>
  <si>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</si>
  <si>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</si>
  <si>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</si>
  <si>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</si>
  <si>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</si>
  <si>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</si>
  <si>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</si>
  <si>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</si>
  <si>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</si>
  <si>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</si>
  <si>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</si>
  <si>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</si>
  <si>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</si>
  <si>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</si>
  <si>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</si>
  <si>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</si>
  <si>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</si>
  <si>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</si>
  <si>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</si>
  <si>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</si>
  <si>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</si>
  <si>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</si>
  <si>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</si>
  <si>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</si>
  <si>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</si>
  <si>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</si>
  <si>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</si>
  <si>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</si>
  <si>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</si>
  <si>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</si>
  <si>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</si>
  <si>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</si>
  <si>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</si>
  <si>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</si>
  <si>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</si>
  <si>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</si>
  <si>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</si>
  <si>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</si>
  <si>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</si>
  <si>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</si>
  <si>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</si>
  <si>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</si>
  <si>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</si>
  <si>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</si>
  <si>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</si>
  <si>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</si>
  <si>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</si>
  <si>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</si>
  <si>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</si>
  <si>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</si>
  <si>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</si>
  <si>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</si>
  <si>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</si>
  <si>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</si>
  <si>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</si>
  <si>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</si>
  <si>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</si>
  <si>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</si>
  <si>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</si>
  <si>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</si>
  <si>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</si>
  <si>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</si>
  <si>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</si>
  <si>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</si>
  <si>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</si>
  <si>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</si>
  <si>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</si>
  <si>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</si>
  <si>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</si>
  <si>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</si>
  <si>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</si>
  <si>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</si>
  <si>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</si>
  <si>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</si>
  <si>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</si>
  <si>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</si>
  <si>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</si>
  <si>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</si>
  <si>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</si>
  <si>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</si>
  <si>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</si>
  <si>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</si>
  <si>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</si>
  <si>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</si>
  <si>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</si>
  <si>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</si>
  <si>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</si>
  <si>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</si>
  <si>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</si>
  <si>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</si>
  <si>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</si>
  <si>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</si>
  <si>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</si>
  <si>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</si>
  <si>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</si>
  <si>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</si>
  <si>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</si>
  <si>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</si>
  <si>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</si>
  <si>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</si>
  <si>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</si>
  <si>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</si>
  <si>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</si>
  <si>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</si>
  <si>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</si>
  <si>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</si>
  <si>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</si>
  <si>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</si>
  <si>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</si>
  <si>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</si>
  <si>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</si>
  <si>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</si>
  <si>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</si>
  <si>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</si>
  <si>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</si>
  <si>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</si>
  <si>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</si>
  <si>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</si>
  <si>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</si>
  <si>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</si>
  <si>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</si>
  <si>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</si>
  <si>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</si>
  <si>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</si>
  <si>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</si>
  <si>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</si>
  <si>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</si>
  <si>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</si>
  <si>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</si>
  <si>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</si>
  <si>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</si>
  <si>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</si>
  <si>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</si>
  <si>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</si>
  <si>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</si>
  <si>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</si>
  <si>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</si>
  <si>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</si>
  <si>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</si>
  <si>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</si>
  <si>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</si>
  <si>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</si>
  <si>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</si>
  <si>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</si>
  <si>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</si>
  <si>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</si>
  <si>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</si>
  <si>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</si>
  <si>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</si>
  <si>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</si>
  <si>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</si>
  <si>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</si>
  <si>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</si>
  <si>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</si>
  <si>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</si>
  <si>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</si>
  <si>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</si>
  <si>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</si>
  <si>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</si>
  <si>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</si>
  <si>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</si>
  <si>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</si>
  <si>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</si>
  <si>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</si>
  <si>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</si>
  <si>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</si>
  <si>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</si>
  <si>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</si>
  <si>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</si>
  <si>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</si>
  <si>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</si>
  <si>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</si>
  <si>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</si>
  <si>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</si>
  <si>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</si>
  <si>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</si>
  <si>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</si>
  <si>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</si>
  <si>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</si>
  <si>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</si>
  <si>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</si>
  <si>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</si>
  <si>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</si>
  <si>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</si>
  <si>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</si>
  <si>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</si>
  <si>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</si>
  <si>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</si>
  <si>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</si>
  <si>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</si>
  <si>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</si>
  <si>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</si>
  <si>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</si>
  <si>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</si>
  <si>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</si>
  <si>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</si>
  <si>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</si>
  <si>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</si>
  <si>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</si>
  <si>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</si>
  <si>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</si>
  <si>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</si>
  <si>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</si>
  <si>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</si>
  <si>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</si>
  <si>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</si>
  <si>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</si>
  <si>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</si>
  <si>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</si>
  <si>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</si>
  <si>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</si>
  <si>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</si>
  <si>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</si>
  <si>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</si>
  <si>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</si>
  <si>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</si>
  <si>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</si>
  <si>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</si>
  <si>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</si>
  <si>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</si>
  <si>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</si>
  <si>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</si>
  <si>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</si>
  <si>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</si>
  <si>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</si>
  <si>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</si>
  <si>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</si>
  <si>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</si>
  <si>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</si>
  <si>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</si>
  <si>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</si>
  <si>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</si>
  <si>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</si>
  <si>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</si>
  <si>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</si>
  <si>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</si>
  <si>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</si>
  <si>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</si>
  <si>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</si>
  <si>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</si>
  <si>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</si>
  <si>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</si>
  <si>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</si>
  <si>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</si>
  <si>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</si>
  <si>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</si>
  <si>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</si>
  <si>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</si>
  <si>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</si>
  <si>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</si>
  <si>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</si>
  <si>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</si>
  <si>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</si>
  <si>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</si>
  <si>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</si>
  <si>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</si>
  <si>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</si>
  <si>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</si>
  <si>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</si>
  <si>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</si>
  <si>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</si>
  <si>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</si>
  <si>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</si>
  <si>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</si>
  <si>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</si>
  <si>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</si>
  <si>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</si>
  <si>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</si>
  <si>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</si>
  <si>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</si>
  <si>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</si>
  <si>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</si>
  <si>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</si>
  <si>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</si>
  <si>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</si>
  <si>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</si>
  <si>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</si>
  <si>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</si>
  <si>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</si>
  <si>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</si>
  <si>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</si>
  <si>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</si>
  <si>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</si>
  <si>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</si>
  <si>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</si>
  <si>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</si>
  <si>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</si>
  <si>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</si>
  <si>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</si>
  <si>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</si>
  <si>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</si>
  <si>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</si>
  <si>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</si>
  <si>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</si>
  <si>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</si>
  <si>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</si>
  <si>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</si>
  <si>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</si>
  <si>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</si>
  <si>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</si>
  <si>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</si>
  <si>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</si>
  <si>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</si>
  <si>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</si>
  <si>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</si>
  <si>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</si>
  <si>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</si>
  <si>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</si>
  <si>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</si>
  <si>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</si>
  <si>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</si>
  <si>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</si>
  <si>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</si>
  <si>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</si>
  <si>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</si>
  <si>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</si>
  <si>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</si>
  <si>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</si>
  <si>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</si>
  <si>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</si>
  <si>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</si>
  <si>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</si>
  <si>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</si>
  <si>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</si>
  <si>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</si>
  <si>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</si>
  <si>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</si>
  <si>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</si>
  <si>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</si>
  <si>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</si>
  <si>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</si>
  <si>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</si>
  <si>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</si>
  <si>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</si>
  <si>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</si>
  <si>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</si>
  <si>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</si>
  <si>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</si>
  <si>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</si>
  <si>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</si>
  <si>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</si>
  <si>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</si>
  <si>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</si>
  <si>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</si>
  <si>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</si>
  <si>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</si>
  <si>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</si>
  <si>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</si>
  <si>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</si>
  <si>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</si>
  <si>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</si>
  <si>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</si>
  <si>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</si>
  <si>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</si>
  <si>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</si>
  <si>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</si>
  <si>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</si>
  <si>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</si>
  <si>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</si>
  <si>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</si>
  <si>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</si>
  <si>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</si>
  <si>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</si>
  <si>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</si>
  <si>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</si>
  <si>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</si>
  <si>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</si>
  <si>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</si>
  <si>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</si>
  <si>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</si>
  <si>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</si>
  <si>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</si>
  <si>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</si>
  <si>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</si>
  <si>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63IS2024/11/06</t>
  </si>
  <si>
    <t>RSRPL_BKN</t>
  </si>
  <si>
    <t>NR/2024/23857/C</t>
  </si>
  <si>
    <t>TPSL_BKN2</t>
  </si>
  <si>
    <t>NR/2024/23856/C</t>
  </si>
  <si>
    <t>GBHHPL</t>
  </si>
  <si>
    <t>NR/2024/23844/C</t>
  </si>
  <si>
    <t>BAWANA_GAS</t>
  </si>
  <si>
    <t>NR/30092023/26122029/SH-06</t>
  </si>
  <si>
    <t>TRN_ENERGY</t>
  </si>
  <si>
    <t>GNA/NR/2024/11/01/4503</t>
  </si>
  <si>
    <t>GOA_Beneficiary</t>
  </si>
  <si>
    <t>WR/2024/24788/A/42527</t>
  </si>
  <si>
    <t>ITCWIND</t>
  </si>
  <si>
    <t>NR/2024/23420/A/42369</t>
  </si>
  <si>
    <t>SKS_Raigarh</t>
  </si>
  <si>
    <t>GNA/NR/2024/11/01/1868</t>
  </si>
  <si>
    <t>NR/30092023/31122025/SH-07</t>
  </si>
  <si>
    <t>NSLSUGAR</t>
  </si>
  <si>
    <t>NR/2024/23769/A/42372</t>
  </si>
  <si>
    <t>KGEPL_HP</t>
  </si>
  <si>
    <t>NR/2024/23807/A/42371</t>
  </si>
  <si>
    <t>JPL2</t>
  </si>
  <si>
    <t>GNA/NR/2024/11/01/9061</t>
  </si>
  <si>
    <t>HP</t>
  </si>
  <si>
    <t>GNA/NR/2024/11/01/5474</t>
  </si>
  <si>
    <t>AEML</t>
  </si>
  <si>
    <t>GNA/WR/2024/10/15/7089</t>
  </si>
  <si>
    <t>JITPL</t>
  </si>
  <si>
    <t>GNA/NR/2024/11/01/9042</t>
  </si>
  <si>
    <t>GNA/NR/2024/11/01/3646</t>
  </si>
  <si>
    <t>CHANJUII</t>
  </si>
  <si>
    <t>NR/01082024/19092033/Chanju/TPDDL/01082024</t>
  </si>
  <si>
    <t>RKM_POWER</t>
  </si>
  <si>
    <t>GNA/NR/2024/11/01/5444</t>
  </si>
  <si>
    <t>GNA/NR/2024/11/01/5428</t>
  </si>
  <si>
    <t>GNA/WR/2024/11/01/4200</t>
  </si>
  <si>
    <t>SOLAPUR_SOLAR</t>
  </si>
  <si>
    <t>NR/2024/23851/C</t>
  </si>
  <si>
    <t>PUNJAB-BAWANA_GAS</t>
  </si>
  <si>
    <t>HARYANA-BAWANA_GAS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</si>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</sst>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20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20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40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40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60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80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80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45602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5">
        <v>45610.4846412037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45602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26.44</v>
      </c>
      <c r="C3" s="203">
        <v>26.44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11.030768</v>
      </c>
      <c r="J3" s="22">
        <f>C3*E3/100</f>
        <v>6.1684519999999994</v>
      </c>
      <c r="K3" s="22">
        <f>C3*F3/100</f>
        <v>7.9557960000000003</v>
      </c>
      <c r="L3" s="22">
        <f>C3*G3/100</f>
        <v>1.2849840000000001</v>
      </c>
      <c r="M3" s="155">
        <f>SUM(I3:L3)</f>
        <v>26.44</v>
      </c>
      <c r="N3" s="23"/>
      <c r="P3" s="38">
        <f t="shared" ref="P3:P34" si="1">I3</f>
        <v>11.030768</v>
      </c>
      <c r="Q3" s="38">
        <f t="shared" ref="Q3:Q34" si="2">J3</f>
        <v>6.1684519999999994</v>
      </c>
      <c r="R3" s="38">
        <f t="shared" ref="R3:R34" si="3">K3</f>
        <v>7.9557960000000003</v>
      </c>
      <c r="S3" s="38">
        <f t="shared" ref="S3:S34" si="4">L3</f>
        <v>1.2849840000000001</v>
      </c>
      <c r="T3" s="38">
        <f>SUM(P3:S3)</f>
        <v>26.44</v>
      </c>
    </row>
    <row r="4" spans="1:20">
      <c r="A4" s="8" t="s">
        <v>46</v>
      </c>
      <c r="B4" s="203">
        <v>26.44</v>
      </c>
      <c r="C4" s="203">
        <v>26.44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11.030768</v>
      </c>
      <c r="J4" s="22">
        <f t="shared" ref="J4:J67" si="6">C4*E4/100</f>
        <v>6.1684519999999994</v>
      </c>
      <c r="K4" s="22">
        <f t="shared" ref="K4:K67" si="7">C4*F4/100</f>
        <v>7.9557960000000003</v>
      </c>
      <c r="L4" s="22">
        <f t="shared" ref="L4:L67" si="8">C4*G4/100</f>
        <v>1.2849840000000001</v>
      </c>
      <c r="M4" s="156">
        <f t="shared" ref="M4:M67" si="9">SUM(I4:L4)</f>
        <v>26.44</v>
      </c>
      <c r="N4" s="23"/>
      <c r="P4" s="38">
        <f t="shared" si="1"/>
        <v>11.030768</v>
      </c>
      <c r="Q4" s="38">
        <f t="shared" si="2"/>
        <v>6.1684519999999994</v>
      </c>
      <c r="R4" s="38">
        <f t="shared" si="3"/>
        <v>7.9557960000000003</v>
      </c>
      <c r="S4" s="38">
        <f t="shared" si="4"/>
        <v>1.2849840000000001</v>
      </c>
      <c r="T4" s="38">
        <f t="shared" ref="T4:T67" si="10">SUM(P4:S4)</f>
        <v>26.44</v>
      </c>
    </row>
    <row r="5" spans="1:20">
      <c r="A5" s="8" t="s">
        <v>47</v>
      </c>
      <c r="B5" s="203">
        <v>26.44</v>
      </c>
      <c r="C5" s="203">
        <v>26.44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11.030768</v>
      </c>
      <c r="J5" s="22">
        <f t="shared" si="6"/>
        <v>6.1684519999999994</v>
      </c>
      <c r="K5" s="22">
        <f t="shared" si="7"/>
        <v>7.9557960000000003</v>
      </c>
      <c r="L5" s="22">
        <f t="shared" si="8"/>
        <v>1.2849840000000001</v>
      </c>
      <c r="M5" s="156">
        <f t="shared" si="9"/>
        <v>26.44</v>
      </c>
      <c r="N5" s="23"/>
      <c r="P5" s="38">
        <f t="shared" si="1"/>
        <v>11.030768</v>
      </c>
      <c r="Q5" s="38">
        <f t="shared" si="2"/>
        <v>6.1684519999999994</v>
      </c>
      <c r="R5" s="38">
        <f t="shared" si="3"/>
        <v>7.9557960000000003</v>
      </c>
      <c r="S5" s="38">
        <f t="shared" si="4"/>
        <v>1.2849840000000001</v>
      </c>
      <c r="T5" s="38">
        <f t="shared" si="10"/>
        <v>26.44</v>
      </c>
    </row>
    <row r="6" spans="1:20">
      <c r="A6" s="8" t="s">
        <v>48</v>
      </c>
      <c r="B6" s="203">
        <v>26.44</v>
      </c>
      <c r="C6" s="203">
        <v>26.44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11.030768</v>
      </c>
      <c r="J6" s="22">
        <f t="shared" si="6"/>
        <v>6.1684519999999994</v>
      </c>
      <c r="K6" s="22">
        <f t="shared" si="7"/>
        <v>7.9557960000000003</v>
      </c>
      <c r="L6" s="22">
        <f t="shared" si="8"/>
        <v>1.2849840000000001</v>
      </c>
      <c r="M6" s="156">
        <f t="shared" si="9"/>
        <v>26.44</v>
      </c>
      <c r="N6" s="23"/>
      <c r="P6" s="38">
        <f t="shared" si="1"/>
        <v>11.030768</v>
      </c>
      <c r="Q6" s="38">
        <f t="shared" si="2"/>
        <v>6.1684519999999994</v>
      </c>
      <c r="R6" s="38">
        <f t="shared" si="3"/>
        <v>7.9557960000000003</v>
      </c>
      <c r="S6" s="38">
        <f t="shared" si="4"/>
        <v>1.2849840000000001</v>
      </c>
      <c r="T6" s="38">
        <f t="shared" si="10"/>
        <v>26.44</v>
      </c>
    </row>
    <row r="7" spans="1:20">
      <c r="A7" s="8" t="s">
        <v>49</v>
      </c>
      <c r="B7" s="203">
        <v>26.44</v>
      </c>
      <c r="C7" s="203">
        <v>26.44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11.030768</v>
      </c>
      <c r="J7" s="22">
        <f t="shared" si="6"/>
        <v>6.1684519999999994</v>
      </c>
      <c r="K7" s="22">
        <f t="shared" si="7"/>
        <v>7.9557960000000003</v>
      </c>
      <c r="L7" s="22">
        <f t="shared" si="8"/>
        <v>1.2849840000000001</v>
      </c>
      <c r="M7" s="156">
        <f t="shared" si="9"/>
        <v>26.44</v>
      </c>
      <c r="N7" s="23"/>
      <c r="P7" s="38">
        <f t="shared" si="1"/>
        <v>11.030768</v>
      </c>
      <c r="Q7" s="38">
        <f t="shared" si="2"/>
        <v>6.1684519999999994</v>
      </c>
      <c r="R7" s="38">
        <f t="shared" si="3"/>
        <v>7.9557960000000003</v>
      </c>
      <c r="S7" s="38">
        <f t="shared" si="4"/>
        <v>1.2849840000000001</v>
      </c>
      <c r="T7" s="38">
        <f t="shared" si="10"/>
        <v>26.44</v>
      </c>
    </row>
    <row r="8" spans="1:20">
      <c r="A8" s="8" t="s">
        <v>50</v>
      </c>
      <c r="B8" s="203">
        <v>26.44</v>
      </c>
      <c r="C8" s="203">
        <v>26.44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11.030768</v>
      </c>
      <c r="J8" s="22">
        <f t="shared" si="6"/>
        <v>6.1684519999999994</v>
      </c>
      <c r="K8" s="22">
        <f t="shared" si="7"/>
        <v>7.9557960000000003</v>
      </c>
      <c r="L8" s="22">
        <f t="shared" si="8"/>
        <v>1.2849840000000001</v>
      </c>
      <c r="M8" s="156">
        <f t="shared" si="9"/>
        <v>26.44</v>
      </c>
      <c r="N8" s="23"/>
      <c r="P8" s="38">
        <f t="shared" si="1"/>
        <v>11.030768</v>
      </c>
      <c r="Q8" s="38">
        <f t="shared" si="2"/>
        <v>6.1684519999999994</v>
      </c>
      <c r="R8" s="38">
        <f t="shared" si="3"/>
        <v>7.9557960000000003</v>
      </c>
      <c r="S8" s="38">
        <f t="shared" si="4"/>
        <v>1.2849840000000001</v>
      </c>
      <c r="T8" s="38">
        <f t="shared" si="10"/>
        <v>26.44</v>
      </c>
    </row>
    <row r="9" spans="1:20">
      <c r="A9" s="8" t="s">
        <v>51</v>
      </c>
      <c r="B9" s="203">
        <v>26.44</v>
      </c>
      <c r="C9" s="203">
        <v>26.44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11.030768</v>
      </c>
      <c r="J9" s="22">
        <f t="shared" si="6"/>
        <v>6.1684519999999994</v>
      </c>
      <c r="K9" s="22">
        <f t="shared" si="7"/>
        <v>7.9557960000000003</v>
      </c>
      <c r="L9" s="22">
        <f t="shared" si="8"/>
        <v>1.2849840000000001</v>
      </c>
      <c r="M9" s="156">
        <f t="shared" si="9"/>
        <v>26.44</v>
      </c>
      <c r="N9" s="23"/>
      <c r="P9" s="38">
        <f t="shared" si="1"/>
        <v>11.030768</v>
      </c>
      <c r="Q9" s="38">
        <f t="shared" si="2"/>
        <v>6.1684519999999994</v>
      </c>
      <c r="R9" s="38">
        <f t="shared" si="3"/>
        <v>7.9557960000000003</v>
      </c>
      <c r="S9" s="38">
        <f t="shared" si="4"/>
        <v>1.2849840000000001</v>
      </c>
      <c r="T9" s="38">
        <f t="shared" si="10"/>
        <v>26.44</v>
      </c>
    </row>
    <row r="10" spans="1:20">
      <c r="A10" s="8" t="s">
        <v>52</v>
      </c>
      <c r="B10" s="203">
        <v>26.44</v>
      </c>
      <c r="C10" s="203">
        <v>26.44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11.030768</v>
      </c>
      <c r="J10" s="22">
        <f t="shared" si="6"/>
        <v>6.1684519999999994</v>
      </c>
      <c r="K10" s="22">
        <f t="shared" si="7"/>
        <v>7.9557960000000003</v>
      </c>
      <c r="L10" s="22">
        <f t="shared" si="8"/>
        <v>1.2849840000000001</v>
      </c>
      <c r="M10" s="156">
        <f t="shared" si="9"/>
        <v>26.44</v>
      </c>
      <c r="N10" s="23"/>
      <c r="P10" s="38">
        <f t="shared" si="1"/>
        <v>11.030768</v>
      </c>
      <c r="Q10" s="38">
        <f t="shared" si="2"/>
        <v>6.1684519999999994</v>
      </c>
      <c r="R10" s="38">
        <f t="shared" si="3"/>
        <v>7.9557960000000003</v>
      </c>
      <c r="S10" s="38">
        <f t="shared" si="4"/>
        <v>1.2849840000000001</v>
      </c>
      <c r="T10" s="38">
        <f t="shared" si="10"/>
        <v>26.44</v>
      </c>
    </row>
    <row r="11" spans="1:20">
      <c r="A11" s="8" t="s">
        <v>53</v>
      </c>
      <c r="B11" s="203">
        <v>26.44</v>
      </c>
      <c r="C11" s="203">
        <v>26.44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11.030768</v>
      </c>
      <c r="J11" s="22">
        <f t="shared" si="6"/>
        <v>6.1684519999999994</v>
      </c>
      <c r="K11" s="22">
        <f t="shared" si="7"/>
        <v>7.9557960000000003</v>
      </c>
      <c r="L11" s="22">
        <f t="shared" si="8"/>
        <v>1.2849840000000001</v>
      </c>
      <c r="M11" s="156">
        <f t="shared" si="9"/>
        <v>26.44</v>
      </c>
      <c r="N11" s="23"/>
      <c r="P11" s="38">
        <f t="shared" si="1"/>
        <v>11.030768</v>
      </c>
      <c r="Q11" s="38">
        <f t="shared" si="2"/>
        <v>6.1684519999999994</v>
      </c>
      <c r="R11" s="38">
        <f t="shared" si="3"/>
        <v>7.9557960000000003</v>
      </c>
      <c r="S11" s="38">
        <f t="shared" si="4"/>
        <v>1.2849840000000001</v>
      </c>
      <c r="T11" s="38">
        <f t="shared" si="10"/>
        <v>26.44</v>
      </c>
    </row>
    <row r="12" spans="1:20">
      <c r="A12" s="8" t="s">
        <v>54</v>
      </c>
      <c r="B12" s="203">
        <v>26.44</v>
      </c>
      <c r="C12" s="203">
        <v>26.44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11.030768</v>
      </c>
      <c r="J12" s="22">
        <f t="shared" si="6"/>
        <v>6.1684519999999994</v>
      </c>
      <c r="K12" s="22">
        <f t="shared" si="7"/>
        <v>7.9557960000000003</v>
      </c>
      <c r="L12" s="22">
        <f t="shared" si="8"/>
        <v>1.2849840000000001</v>
      </c>
      <c r="M12" s="156">
        <f t="shared" si="9"/>
        <v>26.44</v>
      </c>
      <c r="N12" s="23"/>
      <c r="P12" s="38">
        <f t="shared" si="1"/>
        <v>11.030768</v>
      </c>
      <c r="Q12" s="38">
        <f t="shared" si="2"/>
        <v>6.1684519999999994</v>
      </c>
      <c r="R12" s="38">
        <f t="shared" si="3"/>
        <v>7.9557960000000003</v>
      </c>
      <c r="S12" s="38">
        <f t="shared" si="4"/>
        <v>1.2849840000000001</v>
      </c>
      <c r="T12" s="38">
        <f t="shared" si="10"/>
        <v>26.44</v>
      </c>
    </row>
    <row r="13" spans="1:20">
      <c r="A13" s="8" t="s">
        <v>55</v>
      </c>
      <c r="B13" s="203">
        <v>26.44</v>
      </c>
      <c r="C13" s="203">
        <v>26.44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11.030768</v>
      </c>
      <c r="J13" s="22">
        <f t="shared" si="6"/>
        <v>6.1684519999999994</v>
      </c>
      <c r="K13" s="22">
        <f t="shared" si="7"/>
        <v>7.9557960000000003</v>
      </c>
      <c r="L13" s="22">
        <f t="shared" si="8"/>
        <v>1.2849840000000001</v>
      </c>
      <c r="M13" s="156">
        <f t="shared" si="9"/>
        <v>26.44</v>
      </c>
      <c r="N13" s="23"/>
      <c r="P13" s="38">
        <f t="shared" si="1"/>
        <v>11.030768</v>
      </c>
      <c r="Q13" s="38">
        <f t="shared" si="2"/>
        <v>6.1684519999999994</v>
      </c>
      <c r="R13" s="38">
        <f t="shared" si="3"/>
        <v>7.9557960000000003</v>
      </c>
      <c r="S13" s="38">
        <f t="shared" si="4"/>
        <v>1.2849840000000001</v>
      </c>
      <c r="T13" s="38">
        <f t="shared" si="10"/>
        <v>26.44</v>
      </c>
    </row>
    <row r="14" spans="1:20">
      <c r="A14" s="8" t="s">
        <v>56</v>
      </c>
      <c r="B14" s="203">
        <v>26.44</v>
      </c>
      <c r="C14" s="203">
        <v>26.44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11.030768</v>
      </c>
      <c r="J14" s="22">
        <f t="shared" si="6"/>
        <v>6.1684519999999994</v>
      </c>
      <c r="K14" s="22">
        <f t="shared" si="7"/>
        <v>7.9557960000000003</v>
      </c>
      <c r="L14" s="22">
        <f t="shared" si="8"/>
        <v>1.2849840000000001</v>
      </c>
      <c r="M14" s="156">
        <f t="shared" si="9"/>
        <v>26.44</v>
      </c>
      <c r="N14" s="23"/>
      <c r="P14" s="38">
        <f t="shared" si="1"/>
        <v>11.030768</v>
      </c>
      <c r="Q14" s="38">
        <f t="shared" si="2"/>
        <v>6.1684519999999994</v>
      </c>
      <c r="R14" s="38">
        <f t="shared" si="3"/>
        <v>7.9557960000000003</v>
      </c>
      <c r="S14" s="38">
        <f t="shared" si="4"/>
        <v>1.2849840000000001</v>
      </c>
      <c r="T14" s="38">
        <f t="shared" si="10"/>
        <v>26.44</v>
      </c>
    </row>
    <row r="15" spans="1:20">
      <c r="A15" s="8" t="s">
        <v>57</v>
      </c>
      <c r="B15" s="203">
        <v>26.44</v>
      </c>
      <c r="C15" s="203">
        <v>26.44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11.030768</v>
      </c>
      <c r="J15" s="22">
        <f t="shared" si="6"/>
        <v>6.1684519999999994</v>
      </c>
      <c r="K15" s="22">
        <f t="shared" si="7"/>
        <v>7.9557960000000003</v>
      </c>
      <c r="L15" s="22">
        <f t="shared" si="8"/>
        <v>1.2849840000000001</v>
      </c>
      <c r="M15" s="156">
        <f t="shared" si="9"/>
        <v>26.44</v>
      </c>
      <c r="N15" s="23"/>
      <c r="P15" s="38">
        <f t="shared" si="1"/>
        <v>11.030768</v>
      </c>
      <c r="Q15" s="38">
        <f t="shared" si="2"/>
        <v>6.1684519999999994</v>
      </c>
      <c r="R15" s="38">
        <f t="shared" si="3"/>
        <v>7.9557960000000003</v>
      </c>
      <c r="S15" s="38">
        <f t="shared" si="4"/>
        <v>1.2849840000000001</v>
      </c>
      <c r="T15" s="38">
        <f t="shared" si="10"/>
        <v>26.44</v>
      </c>
    </row>
    <row r="16" spans="1:20">
      <c r="A16" s="8" t="s">
        <v>58</v>
      </c>
      <c r="B16" s="203">
        <v>26.44</v>
      </c>
      <c r="C16" s="203">
        <v>26.44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11.030768</v>
      </c>
      <c r="J16" s="22">
        <f t="shared" si="6"/>
        <v>6.1684519999999994</v>
      </c>
      <c r="K16" s="22">
        <f t="shared" si="7"/>
        <v>7.9557960000000003</v>
      </c>
      <c r="L16" s="22">
        <f t="shared" si="8"/>
        <v>1.2849840000000001</v>
      </c>
      <c r="M16" s="156">
        <f t="shared" si="9"/>
        <v>26.44</v>
      </c>
      <c r="N16" s="23"/>
      <c r="P16" s="38">
        <f t="shared" si="1"/>
        <v>11.030768</v>
      </c>
      <c r="Q16" s="38">
        <f t="shared" si="2"/>
        <v>6.1684519999999994</v>
      </c>
      <c r="R16" s="38">
        <f t="shared" si="3"/>
        <v>7.9557960000000003</v>
      </c>
      <c r="S16" s="38">
        <f t="shared" si="4"/>
        <v>1.2849840000000001</v>
      </c>
      <c r="T16" s="38">
        <f t="shared" si="10"/>
        <v>26.44</v>
      </c>
    </row>
    <row r="17" spans="1:20">
      <c r="A17" s="8" t="s">
        <v>59</v>
      </c>
      <c r="B17" s="203">
        <v>26.44</v>
      </c>
      <c r="C17" s="203">
        <v>26.44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11.030768</v>
      </c>
      <c r="J17" s="22">
        <f t="shared" si="6"/>
        <v>6.1684519999999994</v>
      </c>
      <c r="K17" s="22">
        <f t="shared" si="7"/>
        <v>7.9557960000000003</v>
      </c>
      <c r="L17" s="22">
        <f t="shared" si="8"/>
        <v>1.2849840000000001</v>
      </c>
      <c r="M17" s="156">
        <f t="shared" si="9"/>
        <v>26.44</v>
      </c>
      <c r="N17" s="23"/>
      <c r="P17" s="38">
        <f t="shared" si="1"/>
        <v>11.030768</v>
      </c>
      <c r="Q17" s="38">
        <f t="shared" si="2"/>
        <v>6.1684519999999994</v>
      </c>
      <c r="R17" s="38">
        <f t="shared" si="3"/>
        <v>7.9557960000000003</v>
      </c>
      <c r="S17" s="38">
        <f t="shared" si="4"/>
        <v>1.2849840000000001</v>
      </c>
      <c r="T17" s="38">
        <f t="shared" si="10"/>
        <v>26.44</v>
      </c>
    </row>
    <row r="18" spans="1:20">
      <c r="A18" s="8" t="s">
        <v>60</v>
      </c>
      <c r="B18" s="203">
        <v>26.44</v>
      </c>
      <c r="C18" s="203">
        <v>26.44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11.030768</v>
      </c>
      <c r="J18" s="22">
        <f t="shared" si="6"/>
        <v>6.1684519999999994</v>
      </c>
      <c r="K18" s="22">
        <f t="shared" si="7"/>
        <v>7.9557960000000003</v>
      </c>
      <c r="L18" s="22">
        <f t="shared" si="8"/>
        <v>1.2849840000000001</v>
      </c>
      <c r="M18" s="156">
        <f t="shared" si="9"/>
        <v>26.44</v>
      </c>
      <c r="N18" s="23"/>
      <c r="P18" s="38">
        <f t="shared" si="1"/>
        <v>11.030768</v>
      </c>
      <c r="Q18" s="38">
        <f t="shared" si="2"/>
        <v>6.1684519999999994</v>
      </c>
      <c r="R18" s="38">
        <f t="shared" si="3"/>
        <v>7.9557960000000003</v>
      </c>
      <c r="S18" s="38">
        <f t="shared" si="4"/>
        <v>1.2849840000000001</v>
      </c>
      <c r="T18" s="38">
        <f t="shared" si="10"/>
        <v>26.44</v>
      </c>
    </row>
    <row r="19" spans="1:20">
      <c r="A19" s="8" t="s">
        <v>61</v>
      </c>
      <c r="B19" s="203">
        <v>26.44</v>
      </c>
      <c r="C19" s="203">
        <v>26.44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11.030768</v>
      </c>
      <c r="J19" s="22">
        <f t="shared" si="6"/>
        <v>6.1684519999999994</v>
      </c>
      <c r="K19" s="22">
        <f t="shared" si="7"/>
        <v>7.9557960000000003</v>
      </c>
      <c r="L19" s="22">
        <f t="shared" si="8"/>
        <v>1.2849840000000001</v>
      </c>
      <c r="M19" s="156">
        <f t="shared" si="9"/>
        <v>26.44</v>
      </c>
      <c r="N19" s="23"/>
      <c r="P19" s="38">
        <f t="shared" si="1"/>
        <v>11.030768</v>
      </c>
      <c r="Q19" s="38">
        <f t="shared" si="2"/>
        <v>6.1684519999999994</v>
      </c>
      <c r="R19" s="38">
        <f t="shared" si="3"/>
        <v>7.9557960000000003</v>
      </c>
      <c r="S19" s="38">
        <f t="shared" si="4"/>
        <v>1.2849840000000001</v>
      </c>
      <c r="T19" s="38">
        <f t="shared" si="10"/>
        <v>26.44</v>
      </c>
    </row>
    <row r="20" spans="1:20">
      <c r="A20" s="8" t="s">
        <v>62</v>
      </c>
      <c r="B20" s="203">
        <v>26.44</v>
      </c>
      <c r="C20" s="203">
        <v>26.44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11.030768</v>
      </c>
      <c r="J20" s="22">
        <f t="shared" si="6"/>
        <v>6.1684519999999994</v>
      </c>
      <c r="K20" s="22">
        <f t="shared" si="7"/>
        <v>7.9557960000000003</v>
      </c>
      <c r="L20" s="22">
        <f t="shared" si="8"/>
        <v>1.2849840000000001</v>
      </c>
      <c r="M20" s="156">
        <f t="shared" si="9"/>
        <v>26.44</v>
      </c>
      <c r="N20" s="23"/>
      <c r="P20" s="38">
        <f t="shared" si="1"/>
        <v>11.030768</v>
      </c>
      <c r="Q20" s="38">
        <f t="shared" si="2"/>
        <v>6.1684519999999994</v>
      </c>
      <c r="R20" s="38">
        <f t="shared" si="3"/>
        <v>7.9557960000000003</v>
      </c>
      <c r="S20" s="38">
        <f t="shared" si="4"/>
        <v>1.2849840000000001</v>
      </c>
      <c r="T20" s="38">
        <f t="shared" si="10"/>
        <v>26.44</v>
      </c>
    </row>
    <row r="21" spans="1:20">
      <c r="A21" s="8" t="s">
        <v>63</v>
      </c>
      <c r="B21" s="203">
        <v>26.44</v>
      </c>
      <c r="C21" s="203">
        <v>26.44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11.030768</v>
      </c>
      <c r="J21" s="22">
        <f t="shared" si="6"/>
        <v>6.1684519999999994</v>
      </c>
      <c r="K21" s="22">
        <f t="shared" si="7"/>
        <v>7.9557960000000003</v>
      </c>
      <c r="L21" s="22">
        <f t="shared" si="8"/>
        <v>1.2849840000000001</v>
      </c>
      <c r="M21" s="156">
        <f t="shared" si="9"/>
        <v>26.44</v>
      </c>
      <c r="N21" s="23"/>
      <c r="P21" s="38">
        <f t="shared" si="1"/>
        <v>11.030768</v>
      </c>
      <c r="Q21" s="38">
        <f t="shared" si="2"/>
        <v>6.1684519999999994</v>
      </c>
      <c r="R21" s="38">
        <f t="shared" si="3"/>
        <v>7.9557960000000003</v>
      </c>
      <c r="S21" s="38">
        <f t="shared" si="4"/>
        <v>1.2849840000000001</v>
      </c>
      <c r="T21" s="38">
        <f t="shared" si="10"/>
        <v>26.44</v>
      </c>
    </row>
    <row r="22" spans="1:20">
      <c r="A22" s="8" t="s">
        <v>64</v>
      </c>
      <c r="B22" s="203">
        <v>26.44</v>
      </c>
      <c r="C22" s="203">
        <v>26.44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11.030768</v>
      </c>
      <c r="J22" s="22">
        <f t="shared" si="6"/>
        <v>6.1684519999999994</v>
      </c>
      <c r="K22" s="22">
        <f t="shared" si="7"/>
        <v>7.9557960000000003</v>
      </c>
      <c r="L22" s="22">
        <f t="shared" si="8"/>
        <v>1.2849840000000001</v>
      </c>
      <c r="M22" s="156">
        <f t="shared" si="9"/>
        <v>26.44</v>
      </c>
      <c r="N22" s="23"/>
      <c r="P22" s="38">
        <f t="shared" si="1"/>
        <v>11.030768</v>
      </c>
      <c r="Q22" s="38">
        <f t="shared" si="2"/>
        <v>6.1684519999999994</v>
      </c>
      <c r="R22" s="38">
        <f t="shared" si="3"/>
        <v>7.9557960000000003</v>
      </c>
      <c r="S22" s="38">
        <f t="shared" si="4"/>
        <v>1.2849840000000001</v>
      </c>
      <c r="T22" s="38">
        <f t="shared" si="10"/>
        <v>26.44</v>
      </c>
    </row>
    <row r="23" spans="1:20">
      <c r="A23" s="8" t="s">
        <v>65</v>
      </c>
      <c r="B23" s="203">
        <v>26.44</v>
      </c>
      <c r="C23" s="203">
        <v>26.44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11.030768</v>
      </c>
      <c r="J23" s="22">
        <f t="shared" si="6"/>
        <v>6.1684519999999994</v>
      </c>
      <c r="K23" s="22">
        <f t="shared" si="7"/>
        <v>7.9557960000000003</v>
      </c>
      <c r="L23" s="22">
        <f t="shared" si="8"/>
        <v>1.2849840000000001</v>
      </c>
      <c r="M23" s="156">
        <f t="shared" si="9"/>
        <v>26.44</v>
      </c>
      <c r="N23" s="23"/>
      <c r="P23" s="38">
        <f t="shared" si="1"/>
        <v>11.030768</v>
      </c>
      <c r="Q23" s="38">
        <f t="shared" si="2"/>
        <v>6.1684519999999994</v>
      </c>
      <c r="R23" s="38">
        <f t="shared" si="3"/>
        <v>7.9557960000000003</v>
      </c>
      <c r="S23" s="38">
        <f t="shared" si="4"/>
        <v>1.2849840000000001</v>
      </c>
      <c r="T23" s="38">
        <f t="shared" si="10"/>
        <v>26.44</v>
      </c>
    </row>
    <row r="24" spans="1:20">
      <c r="A24" s="8" t="s">
        <v>66</v>
      </c>
      <c r="B24" s="203">
        <v>26.44</v>
      </c>
      <c r="C24" s="203">
        <v>26.44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11.030768</v>
      </c>
      <c r="J24" s="22">
        <f t="shared" si="6"/>
        <v>6.1684519999999994</v>
      </c>
      <c r="K24" s="22">
        <f t="shared" si="7"/>
        <v>7.9557960000000003</v>
      </c>
      <c r="L24" s="22">
        <f t="shared" si="8"/>
        <v>1.2849840000000001</v>
      </c>
      <c r="M24" s="156">
        <f t="shared" si="9"/>
        <v>26.44</v>
      </c>
      <c r="N24" s="23"/>
      <c r="P24" s="38">
        <f t="shared" si="1"/>
        <v>11.030768</v>
      </c>
      <c r="Q24" s="38">
        <f t="shared" si="2"/>
        <v>6.1684519999999994</v>
      </c>
      <c r="R24" s="38">
        <f t="shared" si="3"/>
        <v>7.9557960000000003</v>
      </c>
      <c r="S24" s="38">
        <f t="shared" si="4"/>
        <v>1.2849840000000001</v>
      </c>
      <c r="T24" s="38">
        <f t="shared" si="10"/>
        <v>26.44</v>
      </c>
    </row>
    <row r="25" spans="1:20">
      <c r="A25" s="8" t="s">
        <v>67</v>
      </c>
      <c r="B25" s="203">
        <v>26.44</v>
      </c>
      <c r="C25" s="203">
        <v>26.44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11.030768</v>
      </c>
      <c r="J25" s="22">
        <f t="shared" si="6"/>
        <v>6.1684519999999994</v>
      </c>
      <c r="K25" s="22">
        <f t="shared" si="7"/>
        <v>7.9557960000000003</v>
      </c>
      <c r="L25" s="22">
        <f t="shared" si="8"/>
        <v>1.2849840000000001</v>
      </c>
      <c r="M25" s="156">
        <f t="shared" si="9"/>
        <v>26.44</v>
      </c>
      <c r="N25" s="23"/>
      <c r="P25" s="38">
        <f t="shared" si="1"/>
        <v>11.030768</v>
      </c>
      <c r="Q25" s="38">
        <f t="shared" si="2"/>
        <v>6.1684519999999994</v>
      </c>
      <c r="R25" s="38">
        <f t="shared" si="3"/>
        <v>7.9557960000000003</v>
      </c>
      <c r="S25" s="38">
        <f t="shared" si="4"/>
        <v>1.2849840000000001</v>
      </c>
      <c r="T25" s="38">
        <f t="shared" si="10"/>
        <v>26.44</v>
      </c>
    </row>
    <row r="26" spans="1:20">
      <c r="A26" s="8" t="s">
        <v>68</v>
      </c>
      <c r="B26" s="203">
        <v>26.44</v>
      </c>
      <c r="C26" s="203">
        <v>26.44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11.030768</v>
      </c>
      <c r="J26" s="22">
        <f t="shared" si="6"/>
        <v>6.1684519999999994</v>
      </c>
      <c r="K26" s="22">
        <f t="shared" si="7"/>
        <v>7.9557960000000003</v>
      </c>
      <c r="L26" s="22">
        <f t="shared" si="8"/>
        <v>1.2849840000000001</v>
      </c>
      <c r="M26" s="156">
        <f t="shared" si="9"/>
        <v>26.44</v>
      </c>
      <c r="N26" s="23"/>
      <c r="P26" s="38">
        <f t="shared" si="1"/>
        <v>11.030768</v>
      </c>
      <c r="Q26" s="38">
        <f t="shared" si="2"/>
        <v>6.1684519999999994</v>
      </c>
      <c r="R26" s="38">
        <f t="shared" si="3"/>
        <v>7.9557960000000003</v>
      </c>
      <c r="S26" s="38">
        <f t="shared" si="4"/>
        <v>1.2849840000000001</v>
      </c>
      <c r="T26" s="38">
        <f t="shared" si="10"/>
        <v>26.44</v>
      </c>
    </row>
    <row r="27" spans="1:20">
      <c r="A27" s="8" t="s">
        <v>69</v>
      </c>
      <c r="B27" s="203">
        <v>26.44</v>
      </c>
      <c r="C27" s="203">
        <v>26.44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11.030768</v>
      </c>
      <c r="J27" s="22">
        <f t="shared" si="6"/>
        <v>6.1684519999999994</v>
      </c>
      <c r="K27" s="22">
        <f t="shared" si="7"/>
        <v>7.9557960000000003</v>
      </c>
      <c r="L27" s="22">
        <f t="shared" si="8"/>
        <v>1.2849840000000001</v>
      </c>
      <c r="M27" s="156">
        <f t="shared" si="9"/>
        <v>26.44</v>
      </c>
      <c r="N27" s="23"/>
      <c r="P27" s="38">
        <f t="shared" si="1"/>
        <v>11.030768</v>
      </c>
      <c r="Q27" s="38">
        <f t="shared" si="2"/>
        <v>6.1684519999999994</v>
      </c>
      <c r="R27" s="38">
        <f t="shared" si="3"/>
        <v>7.9557960000000003</v>
      </c>
      <c r="S27" s="38">
        <f t="shared" si="4"/>
        <v>1.2849840000000001</v>
      </c>
      <c r="T27" s="38">
        <f t="shared" si="10"/>
        <v>26.44</v>
      </c>
    </row>
    <row r="28" spans="1:20">
      <c r="A28" s="8" t="s">
        <v>70</v>
      </c>
      <c r="B28" s="203">
        <v>26.44</v>
      </c>
      <c r="C28" s="203">
        <v>26.44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11.030768</v>
      </c>
      <c r="J28" s="22">
        <f t="shared" si="6"/>
        <v>6.1684519999999994</v>
      </c>
      <c r="K28" s="22">
        <f t="shared" si="7"/>
        <v>7.9557960000000003</v>
      </c>
      <c r="L28" s="22">
        <f t="shared" si="8"/>
        <v>1.2849840000000001</v>
      </c>
      <c r="M28" s="156">
        <f t="shared" si="9"/>
        <v>26.44</v>
      </c>
      <c r="N28" s="23"/>
      <c r="P28" s="38">
        <f t="shared" si="1"/>
        <v>11.030768</v>
      </c>
      <c r="Q28" s="38">
        <f t="shared" si="2"/>
        <v>6.1684519999999994</v>
      </c>
      <c r="R28" s="38">
        <f t="shared" si="3"/>
        <v>7.9557960000000003</v>
      </c>
      <c r="S28" s="38">
        <f t="shared" si="4"/>
        <v>1.2849840000000001</v>
      </c>
      <c r="T28" s="38">
        <f t="shared" si="10"/>
        <v>26.44</v>
      </c>
    </row>
    <row r="29" spans="1:20">
      <c r="A29" s="8" t="s">
        <v>71</v>
      </c>
      <c r="B29" s="203">
        <v>26.44</v>
      </c>
      <c r="C29" s="203">
        <v>26.44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11.030768</v>
      </c>
      <c r="J29" s="22">
        <f t="shared" si="6"/>
        <v>6.1684519999999994</v>
      </c>
      <c r="K29" s="22">
        <f t="shared" si="7"/>
        <v>7.9557960000000003</v>
      </c>
      <c r="L29" s="22">
        <f t="shared" si="8"/>
        <v>1.2849840000000001</v>
      </c>
      <c r="M29" s="156">
        <f t="shared" si="9"/>
        <v>26.44</v>
      </c>
      <c r="N29" s="23"/>
      <c r="P29" s="38">
        <f t="shared" si="1"/>
        <v>11.030768</v>
      </c>
      <c r="Q29" s="38">
        <f t="shared" si="2"/>
        <v>6.1684519999999994</v>
      </c>
      <c r="R29" s="38">
        <f t="shared" si="3"/>
        <v>7.9557960000000003</v>
      </c>
      <c r="S29" s="38">
        <f t="shared" si="4"/>
        <v>1.2849840000000001</v>
      </c>
      <c r="T29" s="38">
        <f t="shared" si="10"/>
        <v>26.44</v>
      </c>
    </row>
    <row r="30" spans="1:20">
      <c r="A30" s="8" t="s">
        <v>72</v>
      </c>
      <c r="B30" s="203">
        <v>26.44</v>
      </c>
      <c r="C30" s="203">
        <v>26.44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11.030768</v>
      </c>
      <c r="J30" s="22">
        <f t="shared" si="6"/>
        <v>6.1684519999999994</v>
      </c>
      <c r="K30" s="22">
        <f t="shared" si="7"/>
        <v>7.9557960000000003</v>
      </c>
      <c r="L30" s="22">
        <f t="shared" si="8"/>
        <v>1.2849840000000001</v>
      </c>
      <c r="M30" s="156">
        <f t="shared" si="9"/>
        <v>26.44</v>
      </c>
      <c r="N30" s="23"/>
      <c r="P30" s="38">
        <f t="shared" si="1"/>
        <v>11.030768</v>
      </c>
      <c r="Q30" s="38">
        <f t="shared" si="2"/>
        <v>6.1684519999999994</v>
      </c>
      <c r="R30" s="38">
        <f t="shared" si="3"/>
        <v>7.9557960000000003</v>
      </c>
      <c r="S30" s="38">
        <f t="shared" si="4"/>
        <v>1.2849840000000001</v>
      </c>
      <c r="T30" s="38">
        <f t="shared" si="10"/>
        <v>26.44</v>
      </c>
    </row>
    <row r="31" spans="1:20">
      <c r="A31" s="8" t="s">
        <v>73</v>
      </c>
      <c r="B31" s="203">
        <v>26.44</v>
      </c>
      <c r="C31" s="203">
        <v>26.44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11.030768</v>
      </c>
      <c r="J31" s="22">
        <f t="shared" si="6"/>
        <v>6.1684519999999994</v>
      </c>
      <c r="K31" s="22">
        <f t="shared" si="7"/>
        <v>7.9557960000000003</v>
      </c>
      <c r="L31" s="22">
        <f t="shared" si="8"/>
        <v>1.2849840000000001</v>
      </c>
      <c r="M31" s="156">
        <f t="shared" si="9"/>
        <v>26.44</v>
      </c>
      <c r="N31" s="23"/>
      <c r="P31" s="38">
        <f t="shared" si="1"/>
        <v>11.030768</v>
      </c>
      <c r="Q31" s="38">
        <f t="shared" si="2"/>
        <v>6.1684519999999994</v>
      </c>
      <c r="R31" s="38">
        <f t="shared" si="3"/>
        <v>7.9557960000000003</v>
      </c>
      <c r="S31" s="38">
        <f t="shared" si="4"/>
        <v>1.2849840000000001</v>
      </c>
      <c r="T31" s="38">
        <f t="shared" si="10"/>
        <v>26.44</v>
      </c>
    </row>
    <row r="32" spans="1:20">
      <c r="A32" s="8" t="s">
        <v>74</v>
      </c>
      <c r="B32" s="203">
        <v>26.44</v>
      </c>
      <c r="C32" s="203">
        <v>26.44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11.030768</v>
      </c>
      <c r="J32" s="22">
        <f t="shared" si="6"/>
        <v>6.1684519999999994</v>
      </c>
      <c r="K32" s="22">
        <f t="shared" si="7"/>
        <v>7.9557960000000003</v>
      </c>
      <c r="L32" s="22">
        <f t="shared" si="8"/>
        <v>1.2849840000000001</v>
      </c>
      <c r="M32" s="156">
        <f t="shared" si="9"/>
        <v>26.44</v>
      </c>
      <c r="N32" s="23"/>
      <c r="P32" s="38">
        <f t="shared" si="1"/>
        <v>11.030768</v>
      </c>
      <c r="Q32" s="38">
        <f t="shared" si="2"/>
        <v>6.1684519999999994</v>
      </c>
      <c r="R32" s="38">
        <f t="shared" si="3"/>
        <v>7.9557960000000003</v>
      </c>
      <c r="S32" s="38">
        <f t="shared" si="4"/>
        <v>1.2849840000000001</v>
      </c>
      <c r="T32" s="38">
        <f t="shared" si="10"/>
        <v>26.44</v>
      </c>
    </row>
    <row r="33" spans="1:20">
      <c r="A33" s="8" t="s">
        <v>75</v>
      </c>
      <c r="B33" s="203">
        <v>26.44</v>
      </c>
      <c r="C33" s="203">
        <v>26.44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11.030768</v>
      </c>
      <c r="J33" s="22">
        <f t="shared" si="6"/>
        <v>6.1684519999999994</v>
      </c>
      <c r="K33" s="22">
        <f t="shared" si="7"/>
        <v>7.9557960000000003</v>
      </c>
      <c r="L33" s="22">
        <f t="shared" si="8"/>
        <v>1.2849840000000001</v>
      </c>
      <c r="M33" s="156">
        <f t="shared" si="9"/>
        <v>26.44</v>
      </c>
      <c r="N33" s="23"/>
      <c r="P33" s="38">
        <f t="shared" si="1"/>
        <v>11.030768</v>
      </c>
      <c r="Q33" s="38">
        <f t="shared" si="2"/>
        <v>6.1684519999999994</v>
      </c>
      <c r="R33" s="38">
        <f t="shared" si="3"/>
        <v>7.9557960000000003</v>
      </c>
      <c r="S33" s="38">
        <f t="shared" si="4"/>
        <v>1.2849840000000001</v>
      </c>
      <c r="T33" s="38">
        <f t="shared" si="10"/>
        <v>26.44</v>
      </c>
    </row>
    <row r="34" spans="1:20">
      <c r="A34" s="8" t="s">
        <v>76</v>
      </c>
      <c r="B34" s="203">
        <v>26.44</v>
      </c>
      <c r="C34" s="203">
        <v>26.44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11.030768</v>
      </c>
      <c r="J34" s="22">
        <f t="shared" si="6"/>
        <v>6.1684519999999994</v>
      </c>
      <c r="K34" s="22">
        <f t="shared" si="7"/>
        <v>7.9557960000000003</v>
      </c>
      <c r="L34" s="22">
        <f t="shared" si="8"/>
        <v>1.2849840000000001</v>
      </c>
      <c r="M34" s="156">
        <f t="shared" si="9"/>
        <v>26.44</v>
      </c>
      <c r="N34" s="23"/>
      <c r="P34" s="38">
        <f t="shared" si="1"/>
        <v>11.030768</v>
      </c>
      <c r="Q34" s="38">
        <f t="shared" si="2"/>
        <v>6.1684519999999994</v>
      </c>
      <c r="R34" s="38">
        <f t="shared" si="3"/>
        <v>7.9557960000000003</v>
      </c>
      <c r="S34" s="38">
        <f t="shared" si="4"/>
        <v>1.2849840000000001</v>
      </c>
      <c r="T34" s="38">
        <f t="shared" si="10"/>
        <v>26.44</v>
      </c>
    </row>
    <row r="35" spans="1:20">
      <c r="A35" s="8" t="s">
        <v>77</v>
      </c>
      <c r="B35" s="203">
        <v>26.44</v>
      </c>
      <c r="C35" s="203">
        <v>26.44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11.030768</v>
      </c>
      <c r="J35" s="22">
        <f t="shared" si="6"/>
        <v>6.1684519999999994</v>
      </c>
      <c r="K35" s="22">
        <f t="shared" si="7"/>
        <v>7.9557960000000003</v>
      </c>
      <c r="L35" s="22">
        <f t="shared" si="8"/>
        <v>1.2849840000000001</v>
      </c>
      <c r="M35" s="156">
        <f t="shared" si="9"/>
        <v>26.44</v>
      </c>
      <c r="N35" s="23"/>
      <c r="P35" s="38">
        <f t="shared" ref="P35:P66" si="12">I35</f>
        <v>11.030768</v>
      </c>
      <c r="Q35" s="38">
        <f t="shared" ref="Q35:Q66" si="13">J35</f>
        <v>6.1684519999999994</v>
      </c>
      <c r="R35" s="38">
        <f t="shared" ref="R35:R66" si="14">K35</f>
        <v>7.9557960000000003</v>
      </c>
      <c r="S35" s="38">
        <f t="shared" ref="S35:S66" si="15">L35</f>
        <v>1.2849840000000001</v>
      </c>
      <c r="T35" s="38">
        <f t="shared" si="10"/>
        <v>26.44</v>
      </c>
    </row>
    <row r="36" spans="1:20">
      <c r="A36" s="8" t="s">
        <v>78</v>
      </c>
      <c r="B36" s="203">
        <v>26.44</v>
      </c>
      <c r="C36" s="203">
        <v>26.44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11.030768</v>
      </c>
      <c r="J36" s="22">
        <f t="shared" si="6"/>
        <v>6.1684519999999994</v>
      </c>
      <c r="K36" s="22">
        <f t="shared" si="7"/>
        <v>7.9557960000000003</v>
      </c>
      <c r="L36" s="22">
        <f t="shared" si="8"/>
        <v>1.2849840000000001</v>
      </c>
      <c r="M36" s="156">
        <f t="shared" si="9"/>
        <v>26.44</v>
      </c>
      <c r="N36" s="23"/>
      <c r="P36" s="38">
        <f t="shared" si="12"/>
        <v>11.030768</v>
      </c>
      <c r="Q36" s="38">
        <f t="shared" si="13"/>
        <v>6.1684519999999994</v>
      </c>
      <c r="R36" s="38">
        <f t="shared" si="14"/>
        <v>7.9557960000000003</v>
      </c>
      <c r="S36" s="38">
        <f t="shared" si="15"/>
        <v>1.2849840000000001</v>
      </c>
      <c r="T36" s="38">
        <f t="shared" si="10"/>
        <v>26.44</v>
      </c>
    </row>
    <row r="37" spans="1:20">
      <c r="A37" s="8" t="s">
        <v>79</v>
      </c>
      <c r="B37" s="203">
        <v>26.44</v>
      </c>
      <c r="C37" s="203">
        <v>26.44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11.030768</v>
      </c>
      <c r="J37" s="22">
        <f t="shared" si="6"/>
        <v>6.1684519999999994</v>
      </c>
      <c r="K37" s="22">
        <f t="shared" si="7"/>
        <v>7.9557960000000003</v>
      </c>
      <c r="L37" s="22">
        <f t="shared" si="8"/>
        <v>1.2849840000000001</v>
      </c>
      <c r="M37" s="156">
        <f t="shared" si="9"/>
        <v>26.44</v>
      </c>
      <c r="N37" s="23"/>
      <c r="P37" s="38">
        <f t="shared" si="12"/>
        <v>11.030768</v>
      </c>
      <c r="Q37" s="38">
        <f t="shared" si="13"/>
        <v>6.1684519999999994</v>
      </c>
      <c r="R37" s="38">
        <f t="shared" si="14"/>
        <v>7.9557960000000003</v>
      </c>
      <c r="S37" s="38">
        <f t="shared" si="15"/>
        <v>1.2849840000000001</v>
      </c>
      <c r="T37" s="38">
        <f t="shared" si="10"/>
        <v>26.44</v>
      </c>
    </row>
    <row r="38" spans="1:20">
      <c r="A38" s="8" t="s">
        <v>80</v>
      </c>
      <c r="B38" s="203">
        <v>26.44</v>
      </c>
      <c r="C38" s="203">
        <v>26.44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11.030768</v>
      </c>
      <c r="J38" s="22">
        <f t="shared" si="6"/>
        <v>6.1684519999999994</v>
      </c>
      <c r="K38" s="22">
        <f t="shared" si="7"/>
        <v>7.9557960000000003</v>
      </c>
      <c r="L38" s="22">
        <f t="shared" si="8"/>
        <v>1.2849840000000001</v>
      </c>
      <c r="M38" s="156">
        <f t="shared" si="9"/>
        <v>26.44</v>
      </c>
      <c r="N38" s="23"/>
      <c r="P38" s="38">
        <f t="shared" si="12"/>
        <v>11.030768</v>
      </c>
      <c r="Q38" s="38">
        <f t="shared" si="13"/>
        <v>6.1684519999999994</v>
      </c>
      <c r="R38" s="38">
        <f t="shared" si="14"/>
        <v>7.9557960000000003</v>
      </c>
      <c r="S38" s="38">
        <f t="shared" si="15"/>
        <v>1.2849840000000001</v>
      </c>
      <c r="T38" s="38">
        <f t="shared" si="10"/>
        <v>26.44</v>
      </c>
    </row>
    <row r="39" spans="1:20">
      <c r="A39" s="8" t="s">
        <v>81</v>
      </c>
      <c r="B39" s="203">
        <v>26.44</v>
      </c>
      <c r="C39" s="203">
        <v>26.44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11.030768</v>
      </c>
      <c r="J39" s="22">
        <f t="shared" si="6"/>
        <v>6.1684519999999994</v>
      </c>
      <c r="K39" s="22">
        <f t="shared" si="7"/>
        <v>7.9557960000000003</v>
      </c>
      <c r="L39" s="22">
        <f t="shared" si="8"/>
        <v>1.2849840000000001</v>
      </c>
      <c r="M39" s="156">
        <f t="shared" si="9"/>
        <v>26.44</v>
      </c>
      <c r="N39" s="23"/>
      <c r="P39" s="38">
        <f t="shared" si="12"/>
        <v>11.030768</v>
      </c>
      <c r="Q39" s="38">
        <f t="shared" si="13"/>
        <v>6.1684519999999994</v>
      </c>
      <c r="R39" s="38">
        <f t="shared" si="14"/>
        <v>7.9557960000000003</v>
      </c>
      <c r="S39" s="38">
        <f t="shared" si="15"/>
        <v>1.2849840000000001</v>
      </c>
      <c r="T39" s="38">
        <f t="shared" si="10"/>
        <v>26.44</v>
      </c>
    </row>
    <row r="40" spans="1:20">
      <c r="A40" s="8" t="s">
        <v>82</v>
      </c>
      <c r="B40" s="203">
        <v>26.44</v>
      </c>
      <c r="C40" s="203">
        <v>26.44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11.030768</v>
      </c>
      <c r="J40" s="22">
        <f t="shared" si="6"/>
        <v>6.1684519999999994</v>
      </c>
      <c r="K40" s="22">
        <f t="shared" si="7"/>
        <v>7.9557960000000003</v>
      </c>
      <c r="L40" s="22">
        <f t="shared" si="8"/>
        <v>1.2849840000000001</v>
      </c>
      <c r="M40" s="156">
        <f t="shared" si="9"/>
        <v>26.44</v>
      </c>
      <c r="N40" s="23"/>
      <c r="P40" s="38">
        <f t="shared" si="12"/>
        <v>11.030768</v>
      </c>
      <c r="Q40" s="38">
        <f t="shared" si="13"/>
        <v>6.1684519999999994</v>
      </c>
      <c r="R40" s="38">
        <f t="shared" si="14"/>
        <v>7.9557960000000003</v>
      </c>
      <c r="S40" s="38">
        <f t="shared" si="15"/>
        <v>1.2849840000000001</v>
      </c>
      <c r="T40" s="38">
        <f t="shared" si="10"/>
        <v>26.44</v>
      </c>
    </row>
    <row r="41" spans="1:20">
      <c r="A41" s="8" t="s">
        <v>83</v>
      </c>
      <c r="B41" s="203">
        <v>26.44</v>
      </c>
      <c r="C41" s="203">
        <v>26.44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11.030768</v>
      </c>
      <c r="J41" s="22">
        <f t="shared" si="6"/>
        <v>6.1684519999999994</v>
      </c>
      <c r="K41" s="22">
        <f t="shared" si="7"/>
        <v>7.9557960000000003</v>
      </c>
      <c r="L41" s="22">
        <f t="shared" si="8"/>
        <v>1.2849840000000001</v>
      </c>
      <c r="M41" s="156">
        <f t="shared" si="9"/>
        <v>26.44</v>
      </c>
      <c r="N41" s="23"/>
      <c r="P41" s="38">
        <f t="shared" si="12"/>
        <v>11.030768</v>
      </c>
      <c r="Q41" s="38">
        <f t="shared" si="13"/>
        <v>6.1684519999999994</v>
      </c>
      <c r="R41" s="38">
        <f t="shared" si="14"/>
        <v>7.9557960000000003</v>
      </c>
      <c r="S41" s="38">
        <f t="shared" si="15"/>
        <v>1.2849840000000001</v>
      </c>
      <c r="T41" s="38">
        <f t="shared" si="10"/>
        <v>26.44</v>
      </c>
    </row>
    <row r="42" spans="1:20">
      <c r="A42" s="8" t="s">
        <v>84</v>
      </c>
      <c r="B42" s="203">
        <v>26.44</v>
      </c>
      <c r="C42" s="203">
        <v>26.44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11.030768</v>
      </c>
      <c r="J42" s="22">
        <f t="shared" si="6"/>
        <v>6.1684519999999994</v>
      </c>
      <c r="K42" s="22">
        <f t="shared" si="7"/>
        <v>7.9557960000000003</v>
      </c>
      <c r="L42" s="22">
        <f t="shared" si="8"/>
        <v>1.2849840000000001</v>
      </c>
      <c r="M42" s="156">
        <f t="shared" si="9"/>
        <v>26.44</v>
      </c>
      <c r="N42" s="23"/>
      <c r="P42" s="38">
        <f t="shared" si="12"/>
        <v>11.030768</v>
      </c>
      <c r="Q42" s="38">
        <f t="shared" si="13"/>
        <v>6.1684519999999994</v>
      </c>
      <c r="R42" s="38">
        <f t="shared" si="14"/>
        <v>7.9557960000000003</v>
      </c>
      <c r="S42" s="38">
        <f t="shared" si="15"/>
        <v>1.2849840000000001</v>
      </c>
      <c r="T42" s="38">
        <f t="shared" si="10"/>
        <v>26.44</v>
      </c>
    </row>
    <row r="43" spans="1:20">
      <c r="A43" s="8" t="s">
        <v>85</v>
      </c>
      <c r="B43" s="203">
        <v>26.44</v>
      </c>
      <c r="C43" s="203">
        <v>26.44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11.030768</v>
      </c>
      <c r="J43" s="22">
        <f t="shared" si="6"/>
        <v>6.1684519999999994</v>
      </c>
      <c r="K43" s="22">
        <f t="shared" si="7"/>
        <v>7.9557960000000003</v>
      </c>
      <c r="L43" s="22">
        <f t="shared" si="8"/>
        <v>1.2849840000000001</v>
      </c>
      <c r="M43" s="156">
        <f t="shared" si="9"/>
        <v>26.44</v>
      </c>
      <c r="N43" s="23"/>
      <c r="P43" s="38">
        <f t="shared" si="12"/>
        <v>11.030768</v>
      </c>
      <c r="Q43" s="38">
        <f t="shared" si="13"/>
        <v>6.1684519999999994</v>
      </c>
      <c r="R43" s="38">
        <f t="shared" si="14"/>
        <v>7.9557960000000003</v>
      </c>
      <c r="S43" s="38">
        <f t="shared" si="15"/>
        <v>1.2849840000000001</v>
      </c>
      <c r="T43" s="38">
        <f t="shared" si="10"/>
        <v>26.44</v>
      </c>
    </row>
    <row r="44" spans="1:20">
      <c r="A44" s="8" t="s">
        <v>86</v>
      </c>
      <c r="B44" s="203">
        <v>26.44</v>
      </c>
      <c r="C44" s="203">
        <v>26.44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11.030768</v>
      </c>
      <c r="J44" s="22">
        <f t="shared" si="6"/>
        <v>6.1684519999999994</v>
      </c>
      <c r="K44" s="22">
        <f t="shared" si="7"/>
        <v>7.9557960000000003</v>
      </c>
      <c r="L44" s="22">
        <f t="shared" si="8"/>
        <v>1.2849840000000001</v>
      </c>
      <c r="M44" s="156">
        <f t="shared" si="9"/>
        <v>26.44</v>
      </c>
      <c r="N44" s="23"/>
      <c r="P44" s="38">
        <f t="shared" si="12"/>
        <v>11.030768</v>
      </c>
      <c r="Q44" s="38">
        <f t="shared" si="13"/>
        <v>6.1684519999999994</v>
      </c>
      <c r="R44" s="38">
        <f t="shared" si="14"/>
        <v>7.9557960000000003</v>
      </c>
      <c r="S44" s="38">
        <f t="shared" si="15"/>
        <v>1.2849840000000001</v>
      </c>
      <c r="T44" s="38">
        <f t="shared" si="10"/>
        <v>26.44</v>
      </c>
    </row>
    <row r="45" spans="1:20">
      <c r="A45" s="8" t="s">
        <v>87</v>
      </c>
      <c r="B45" s="203">
        <v>26.44</v>
      </c>
      <c r="C45" s="203">
        <v>26.44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11.030768</v>
      </c>
      <c r="J45" s="22">
        <f t="shared" si="6"/>
        <v>6.1684519999999994</v>
      </c>
      <c r="K45" s="22">
        <f t="shared" si="7"/>
        <v>7.9557960000000003</v>
      </c>
      <c r="L45" s="22">
        <f t="shared" si="8"/>
        <v>1.2849840000000001</v>
      </c>
      <c r="M45" s="156">
        <f t="shared" si="9"/>
        <v>26.44</v>
      </c>
      <c r="N45" s="23"/>
      <c r="P45" s="38">
        <f t="shared" si="12"/>
        <v>11.030768</v>
      </c>
      <c r="Q45" s="38">
        <f t="shared" si="13"/>
        <v>6.1684519999999994</v>
      </c>
      <c r="R45" s="38">
        <f t="shared" si="14"/>
        <v>7.9557960000000003</v>
      </c>
      <c r="S45" s="38">
        <f t="shared" si="15"/>
        <v>1.2849840000000001</v>
      </c>
      <c r="T45" s="38">
        <f t="shared" si="10"/>
        <v>26.44</v>
      </c>
    </row>
    <row r="46" spans="1:20">
      <c r="A46" s="8" t="s">
        <v>88</v>
      </c>
      <c r="B46" s="203">
        <v>26.44</v>
      </c>
      <c r="C46" s="203">
        <v>26.44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11.030768</v>
      </c>
      <c r="J46" s="22">
        <f t="shared" si="6"/>
        <v>6.1684519999999994</v>
      </c>
      <c r="K46" s="22">
        <f t="shared" si="7"/>
        <v>7.9557960000000003</v>
      </c>
      <c r="L46" s="22">
        <f t="shared" si="8"/>
        <v>1.2849840000000001</v>
      </c>
      <c r="M46" s="156">
        <f t="shared" si="9"/>
        <v>26.44</v>
      </c>
      <c r="N46" s="23"/>
      <c r="P46" s="38">
        <f t="shared" si="12"/>
        <v>11.030768</v>
      </c>
      <c r="Q46" s="38">
        <f t="shared" si="13"/>
        <v>6.1684519999999994</v>
      </c>
      <c r="R46" s="38">
        <f t="shared" si="14"/>
        <v>7.9557960000000003</v>
      </c>
      <c r="S46" s="38">
        <f t="shared" si="15"/>
        <v>1.2849840000000001</v>
      </c>
      <c r="T46" s="38">
        <f t="shared" si="10"/>
        <v>26.44</v>
      </c>
    </row>
    <row r="47" spans="1:20">
      <c r="A47" s="8" t="s">
        <v>89</v>
      </c>
      <c r="B47" s="203">
        <v>26.44</v>
      </c>
      <c r="C47" s="203">
        <v>26.44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11.030768</v>
      </c>
      <c r="J47" s="22">
        <f t="shared" si="6"/>
        <v>6.1684519999999994</v>
      </c>
      <c r="K47" s="22">
        <f t="shared" si="7"/>
        <v>7.9557960000000003</v>
      </c>
      <c r="L47" s="22">
        <f t="shared" si="8"/>
        <v>1.2849840000000001</v>
      </c>
      <c r="M47" s="156">
        <f t="shared" si="9"/>
        <v>26.44</v>
      </c>
      <c r="N47" s="23"/>
      <c r="P47" s="38">
        <f t="shared" si="12"/>
        <v>11.030768</v>
      </c>
      <c r="Q47" s="38">
        <f t="shared" si="13"/>
        <v>6.1684519999999994</v>
      </c>
      <c r="R47" s="38">
        <f t="shared" si="14"/>
        <v>7.9557960000000003</v>
      </c>
      <c r="S47" s="38">
        <f t="shared" si="15"/>
        <v>1.2849840000000001</v>
      </c>
      <c r="T47" s="38">
        <f t="shared" si="10"/>
        <v>26.44</v>
      </c>
    </row>
    <row r="48" spans="1:20">
      <c r="A48" s="8" t="s">
        <v>90</v>
      </c>
      <c r="B48" s="203">
        <v>26.44</v>
      </c>
      <c r="C48" s="203">
        <v>26.44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11.030768</v>
      </c>
      <c r="J48" s="22">
        <f t="shared" si="6"/>
        <v>6.1684519999999994</v>
      </c>
      <c r="K48" s="22">
        <f t="shared" si="7"/>
        <v>7.9557960000000003</v>
      </c>
      <c r="L48" s="22">
        <f t="shared" si="8"/>
        <v>1.2849840000000001</v>
      </c>
      <c r="M48" s="156">
        <f t="shared" si="9"/>
        <v>26.44</v>
      </c>
      <c r="N48" s="23"/>
      <c r="P48" s="38">
        <f t="shared" si="12"/>
        <v>11.030768</v>
      </c>
      <c r="Q48" s="38">
        <f t="shared" si="13"/>
        <v>6.1684519999999994</v>
      </c>
      <c r="R48" s="38">
        <f t="shared" si="14"/>
        <v>7.9557960000000003</v>
      </c>
      <c r="S48" s="38">
        <f t="shared" si="15"/>
        <v>1.2849840000000001</v>
      </c>
      <c r="T48" s="38">
        <f t="shared" si="10"/>
        <v>26.44</v>
      </c>
    </row>
    <row r="49" spans="1:20">
      <c r="A49" s="8" t="s">
        <v>91</v>
      </c>
      <c r="B49" s="203">
        <v>26.44</v>
      </c>
      <c r="C49" s="203">
        <v>26.44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11.030768</v>
      </c>
      <c r="J49" s="22">
        <f t="shared" si="6"/>
        <v>6.1684519999999994</v>
      </c>
      <c r="K49" s="22">
        <f t="shared" si="7"/>
        <v>7.9557960000000003</v>
      </c>
      <c r="L49" s="22">
        <f t="shared" si="8"/>
        <v>1.2849840000000001</v>
      </c>
      <c r="M49" s="156">
        <f t="shared" si="9"/>
        <v>26.44</v>
      </c>
      <c r="N49" s="23"/>
      <c r="P49" s="38">
        <f t="shared" si="12"/>
        <v>11.030768</v>
      </c>
      <c r="Q49" s="38">
        <f t="shared" si="13"/>
        <v>6.1684519999999994</v>
      </c>
      <c r="R49" s="38">
        <f t="shared" si="14"/>
        <v>7.9557960000000003</v>
      </c>
      <c r="S49" s="38">
        <f t="shared" si="15"/>
        <v>1.2849840000000001</v>
      </c>
      <c r="T49" s="38">
        <f t="shared" si="10"/>
        <v>26.44</v>
      </c>
    </row>
    <row r="50" spans="1:20">
      <c r="A50" s="8" t="s">
        <v>92</v>
      </c>
      <c r="B50" s="203">
        <v>26.44</v>
      </c>
      <c r="C50" s="203">
        <v>26.44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11.030768</v>
      </c>
      <c r="J50" s="22">
        <f t="shared" si="6"/>
        <v>6.1684519999999994</v>
      </c>
      <c r="K50" s="22">
        <f t="shared" si="7"/>
        <v>7.9557960000000003</v>
      </c>
      <c r="L50" s="22">
        <f t="shared" si="8"/>
        <v>1.2849840000000001</v>
      </c>
      <c r="M50" s="156">
        <f t="shared" si="9"/>
        <v>26.44</v>
      </c>
      <c r="N50" s="23"/>
      <c r="P50" s="38">
        <f t="shared" si="12"/>
        <v>11.030768</v>
      </c>
      <c r="Q50" s="38">
        <f t="shared" si="13"/>
        <v>6.1684519999999994</v>
      </c>
      <c r="R50" s="38">
        <f t="shared" si="14"/>
        <v>7.9557960000000003</v>
      </c>
      <c r="S50" s="38">
        <f t="shared" si="15"/>
        <v>1.2849840000000001</v>
      </c>
      <c r="T50" s="38">
        <f t="shared" si="10"/>
        <v>26.44</v>
      </c>
    </row>
    <row r="51" spans="1:20">
      <c r="A51" s="8" t="s">
        <v>93</v>
      </c>
      <c r="B51" s="203">
        <v>26.44</v>
      </c>
      <c r="C51" s="203">
        <v>26.44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11.030768</v>
      </c>
      <c r="J51" s="22">
        <f t="shared" si="6"/>
        <v>6.1684519999999994</v>
      </c>
      <c r="K51" s="22">
        <f t="shared" si="7"/>
        <v>7.9557960000000003</v>
      </c>
      <c r="L51" s="22">
        <f t="shared" si="8"/>
        <v>1.2849840000000001</v>
      </c>
      <c r="M51" s="156">
        <f t="shared" si="9"/>
        <v>26.44</v>
      </c>
      <c r="N51" s="23"/>
      <c r="P51" s="38">
        <f t="shared" si="12"/>
        <v>11.030768</v>
      </c>
      <c r="Q51" s="38">
        <f t="shared" si="13"/>
        <v>6.1684519999999994</v>
      </c>
      <c r="R51" s="38">
        <f t="shared" si="14"/>
        <v>7.9557960000000003</v>
      </c>
      <c r="S51" s="38">
        <f t="shared" si="15"/>
        <v>1.2849840000000001</v>
      </c>
      <c r="T51" s="38">
        <f t="shared" si="10"/>
        <v>26.44</v>
      </c>
    </row>
    <row r="52" spans="1:20">
      <c r="A52" s="8" t="s">
        <v>94</v>
      </c>
      <c r="B52" s="203">
        <v>26.44</v>
      </c>
      <c r="C52" s="203">
        <v>26.44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11.030768</v>
      </c>
      <c r="J52" s="22">
        <f t="shared" si="6"/>
        <v>6.1684519999999994</v>
      </c>
      <c r="K52" s="22">
        <f t="shared" si="7"/>
        <v>7.9557960000000003</v>
      </c>
      <c r="L52" s="22">
        <f t="shared" si="8"/>
        <v>1.2849840000000001</v>
      </c>
      <c r="M52" s="156">
        <f t="shared" si="9"/>
        <v>26.44</v>
      </c>
      <c r="N52" s="23"/>
      <c r="P52" s="38">
        <f t="shared" si="12"/>
        <v>11.030768</v>
      </c>
      <c r="Q52" s="38">
        <f t="shared" si="13"/>
        <v>6.1684519999999994</v>
      </c>
      <c r="R52" s="38">
        <f t="shared" si="14"/>
        <v>7.9557960000000003</v>
      </c>
      <c r="S52" s="38">
        <f t="shared" si="15"/>
        <v>1.2849840000000001</v>
      </c>
      <c r="T52" s="38">
        <f t="shared" si="10"/>
        <v>26.44</v>
      </c>
    </row>
    <row r="53" spans="1:20">
      <c r="A53" s="8" t="s">
        <v>95</v>
      </c>
      <c r="B53" s="203">
        <v>26.44</v>
      </c>
      <c r="C53" s="203">
        <v>26.44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11.030768</v>
      </c>
      <c r="J53" s="22">
        <f t="shared" si="6"/>
        <v>6.1684519999999994</v>
      </c>
      <c r="K53" s="22">
        <f t="shared" si="7"/>
        <v>7.9557960000000003</v>
      </c>
      <c r="L53" s="22">
        <f t="shared" si="8"/>
        <v>1.2849840000000001</v>
      </c>
      <c r="M53" s="156">
        <f t="shared" si="9"/>
        <v>26.44</v>
      </c>
      <c r="N53" s="23"/>
      <c r="P53" s="38">
        <f t="shared" si="12"/>
        <v>11.030768</v>
      </c>
      <c r="Q53" s="38">
        <f t="shared" si="13"/>
        <v>6.1684519999999994</v>
      </c>
      <c r="R53" s="38">
        <f t="shared" si="14"/>
        <v>7.9557960000000003</v>
      </c>
      <c r="S53" s="38">
        <f t="shared" si="15"/>
        <v>1.2849840000000001</v>
      </c>
      <c r="T53" s="38">
        <f t="shared" si="10"/>
        <v>26.44</v>
      </c>
    </row>
    <row r="54" spans="1:20">
      <c r="A54" s="8" t="s">
        <v>96</v>
      </c>
      <c r="B54" s="203">
        <v>26.44</v>
      </c>
      <c r="C54" s="203">
        <v>26.44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11.030768</v>
      </c>
      <c r="J54" s="22">
        <f t="shared" si="6"/>
        <v>6.1684519999999994</v>
      </c>
      <c r="K54" s="22">
        <f t="shared" si="7"/>
        <v>7.9557960000000003</v>
      </c>
      <c r="L54" s="22">
        <f t="shared" si="8"/>
        <v>1.2849840000000001</v>
      </c>
      <c r="M54" s="156">
        <f t="shared" si="9"/>
        <v>26.44</v>
      </c>
      <c r="N54" s="23"/>
      <c r="P54" s="38">
        <f t="shared" si="12"/>
        <v>11.030768</v>
      </c>
      <c r="Q54" s="38">
        <f t="shared" si="13"/>
        <v>6.1684519999999994</v>
      </c>
      <c r="R54" s="38">
        <f t="shared" si="14"/>
        <v>7.9557960000000003</v>
      </c>
      <c r="S54" s="38">
        <f t="shared" si="15"/>
        <v>1.2849840000000001</v>
      </c>
      <c r="T54" s="38">
        <f t="shared" si="10"/>
        <v>26.44</v>
      </c>
    </row>
    <row r="55" spans="1:20">
      <c r="A55" s="8" t="s">
        <v>97</v>
      </c>
      <c r="B55" s="203">
        <v>26.44</v>
      </c>
      <c r="C55" s="203">
        <v>26.44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11.030768</v>
      </c>
      <c r="J55" s="22">
        <f t="shared" si="6"/>
        <v>6.1684519999999994</v>
      </c>
      <c r="K55" s="22">
        <f t="shared" si="7"/>
        <v>7.9557960000000003</v>
      </c>
      <c r="L55" s="22">
        <f t="shared" si="8"/>
        <v>1.2849840000000001</v>
      </c>
      <c r="M55" s="156">
        <f t="shared" si="9"/>
        <v>26.44</v>
      </c>
      <c r="N55" s="23"/>
      <c r="P55" s="38">
        <f t="shared" si="12"/>
        <v>11.030768</v>
      </c>
      <c r="Q55" s="38">
        <f t="shared" si="13"/>
        <v>6.1684519999999994</v>
      </c>
      <c r="R55" s="38">
        <f t="shared" si="14"/>
        <v>7.9557960000000003</v>
      </c>
      <c r="S55" s="38">
        <f t="shared" si="15"/>
        <v>1.2849840000000001</v>
      </c>
      <c r="T55" s="38">
        <f t="shared" si="10"/>
        <v>26.44</v>
      </c>
    </row>
    <row r="56" spans="1:20">
      <c r="A56" s="8" t="s">
        <v>98</v>
      </c>
      <c r="B56" s="203">
        <v>26.44</v>
      </c>
      <c r="C56" s="203">
        <v>26.44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11.030768</v>
      </c>
      <c r="J56" s="22">
        <f t="shared" si="6"/>
        <v>6.1684519999999994</v>
      </c>
      <c r="K56" s="22">
        <f t="shared" si="7"/>
        <v>7.9557960000000003</v>
      </c>
      <c r="L56" s="22">
        <f t="shared" si="8"/>
        <v>1.2849840000000001</v>
      </c>
      <c r="M56" s="156">
        <f t="shared" si="9"/>
        <v>26.44</v>
      </c>
      <c r="N56" s="23"/>
      <c r="P56" s="38">
        <f t="shared" si="12"/>
        <v>11.030768</v>
      </c>
      <c r="Q56" s="38">
        <f t="shared" si="13"/>
        <v>6.1684519999999994</v>
      </c>
      <c r="R56" s="38">
        <f t="shared" si="14"/>
        <v>7.9557960000000003</v>
      </c>
      <c r="S56" s="38">
        <f t="shared" si="15"/>
        <v>1.2849840000000001</v>
      </c>
      <c r="T56" s="38">
        <f t="shared" si="10"/>
        <v>26.44</v>
      </c>
    </row>
    <row r="57" spans="1:20">
      <c r="A57" s="8" t="s">
        <v>99</v>
      </c>
      <c r="B57" s="203">
        <v>26.44</v>
      </c>
      <c r="C57" s="203">
        <v>26.44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11.030768</v>
      </c>
      <c r="J57" s="22">
        <f t="shared" si="6"/>
        <v>6.1684519999999994</v>
      </c>
      <c r="K57" s="22">
        <f t="shared" si="7"/>
        <v>7.9557960000000003</v>
      </c>
      <c r="L57" s="22">
        <f t="shared" si="8"/>
        <v>1.2849840000000001</v>
      </c>
      <c r="M57" s="156">
        <f t="shared" si="9"/>
        <v>26.44</v>
      </c>
      <c r="N57" s="23"/>
      <c r="P57" s="38">
        <f t="shared" si="12"/>
        <v>11.030768</v>
      </c>
      <c r="Q57" s="38">
        <f t="shared" si="13"/>
        <v>6.1684519999999994</v>
      </c>
      <c r="R57" s="38">
        <f t="shared" si="14"/>
        <v>7.9557960000000003</v>
      </c>
      <c r="S57" s="38">
        <f t="shared" si="15"/>
        <v>1.2849840000000001</v>
      </c>
      <c r="T57" s="38">
        <f t="shared" si="10"/>
        <v>26.44</v>
      </c>
    </row>
    <row r="58" spans="1:20">
      <c r="A58" s="8" t="s">
        <v>100</v>
      </c>
      <c r="B58" s="203">
        <v>26.44</v>
      </c>
      <c r="C58" s="203">
        <v>26.44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11.030768</v>
      </c>
      <c r="J58" s="22">
        <f t="shared" si="6"/>
        <v>6.1684519999999994</v>
      </c>
      <c r="K58" s="22">
        <f t="shared" si="7"/>
        <v>7.9557960000000003</v>
      </c>
      <c r="L58" s="22">
        <f t="shared" si="8"/>
        <v>1.2849840000000001</v>
      </c>
      <c r="M58" s="156">
        <f t="shared" si="9"/>
        <v>26.44</v>
      </c>
      <c r="N58" s="23"/>
      <c r="P58" s="38">
        <f t="shared" si="12"/>
        <v>11.030768</v>
      </c>
      <c r="Q58" s="38">
        <f t="shared" si="13"/>
        <v>6.1684519999999994</v>
      </c>
      <c r="R58" s="38">
        <f t="shared" si="14"/>
        <v>7.9557960000000003</v>
      </c>
      <c r="S58" s="38">
        <f t="shared" si="15"/>
        <v>1.2849840000000001</v>
      </c>
      <c r="T58" s="38">
        <f t="shared" si="10"/>
        <v>26.44</v>
      </c>
    </row>
    <row r="59" spans="1:20">
      <c r="A59" s="8" t="s">
        <v>101</v>
      </c>
      <c r="B59" s="203">
        <v>26.44</v>
      </c>
      <c r="C59" s="203">
        <v>26.44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11.030768</v>
      </c>
      <c r="J59" s="22">
        <f t="shared" si="6"/>
        <v>6.1684519999999994</v>
      </c>
      <c r="K59" s="22">
        <f t="shared" si="7"/>
        <v>7.9557960000000003</v>
      </c>
      <c r="L59" s="22">
        <f t="shared" si="8"/>
        <v>1.2849840000000001</v>
      </c>
      <c r="M59" s="156">
        <f t="shared" si="9"/>
        <v>26.44</v>
      </c>
      <c r="N59" s="23"/>
      <c r="P59" s="38">
        <f t="shared" si="12"/>
        <v>11.030768</v>
      </c>
      <c r="Q59" s="38">
        <f t="shared" si="13"/>
        <v>6.1684519999999994</v>
      </c>
      <c r="R59" s="38">
        <f t="shared" si="14"/>
        <v>7.9557960000000003</v>
      </c>
      <c r="S59" s="38">
        <f t="shared" si="15"/>
        <v>1.2849840000000001</v>
      </c>
      <c r="T59" s="38">
        <f t="shared" si="10"/>
        <v>26.44</v>
      </c>
    </row>
    <row r="60" spans="1:20">
      <c r="A60" s="8" t="s">
        <v>102</v>
      </c>
      <c r="B60" s="203">
        <v>26.44</v>
      </c>
      <c r="C60" s="203">
        <v>26.44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11.030768</v>
      </c>
      <c r="J60" s="22">
        <f t="shared" si="6"/>
        <v>6.1684519999999994</v>
      </c>
      <c r="K60" s="22">
        <f t="shared" si="7"/>
        <v>7.9557960000000003</v>
      </c>
      <c r="L60" s="22">
        <f t="shared" si="8"/>
        <v>1.2849840000000001</v>
      </c>
      <c r="M60" s="156">
        <f t="shared" si="9"/>
        <v>26.44</v>
      </c>
      <c r="N60" s="23"/>
      <c r="P60" s="38">
        <f t="shared" si="12"/>
        <v>11.030768</v>
      </c>
      <c r="Q60" s="38">
        <f t="shared" si="13"/>
        <v>6.1684519999999994</v>
      </c>
      <c r="R60" s="38">
        <f t="shared" si="14"/>
        <v>7.9557960000000003</v>
      </c>
      <c r="S60" s="38">
        <f t="shared" si="15"/>
        <v>1.2849840000000001</v>
      </c>
      <c r="T60" s="38">
        <f t="shared" si="10"/>
        <v>26.44</v>
      </c>
    </row>
    <row r="61" spans="1:20">
      <c r="A61" s="8" t="s">
        <v>103</v>
      </c>
      <c r="B61" s="203">
        <v>26.44</v>
      </c>
      <c r="C61" s="203">
        <v>26.44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11.030768</v>
      </c>
      <c r="J61" s="22">
        <f t="shared" si="6"/>
        <v>6.1684519999999994</v>
      </c>
      <c r="K61" s="22">
        <f t="shared" si="7"/>
        <v>7.9557960000000003</v>
      </c>
      <c r="L61" s="22">
        <f t="shared" si="8"/>
        <v>1.2849840000000001</v>
      </c>
      <c r="M61" s="156">
        <f t="shared" si="9"/>
        <v>26.44</v>
      </c>
      <c r="N61" s="23"/>
      <c r="P61" s="38">
        <f t="shared" si="12"/>
        <v>11.030768</v>
      </c>
      <c r="Q61" s="38">
        <f t="shared" si="13"/>
        <v>6.1684519999999994</v>
      </c>
      <c r="R61" s="38">
        <f t="shared" si="14"/>
        <v>7.9557960000000003</v>
      </c>
      <c r="S61" s="38">
        <f t="shared" si="15"/>
        <v>1.2849840000000001</v>
      </c>
      <c r="T61" s="38">
        <f t="shared" si="10"/>
        <v>26.44</v>
      </c>
    </row>
    <row r="62" spans="1:20">
      <c r="A62" s="8" t="s">
        <v>104</v>
      </c>
      <c r="B62" s="203">
        <v>26.44</v>
      </c>
      <c r="C62" s="203">
        <v>26.44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11.030768</v>
      </c>
      <c r="J62" s="22">
        <f t="shared" si="6"/>
        <v>6.1684519999999994</v>
      </c>
      <c r="K62" s="22">
        <f t="shared" si="7"/>
        <v>7.9557960000000003</v>
      </c>
      <c r="L62" s="22">
        <f t="shared" si="8"/>
        <v>1.2849840000000001</v>
      </c>
      <c r="M62" s="156">
        <f t="shared" si="9"/>
        <v>26.44</v>
      </c>
      <c r="N62" s="23"/>
      <c r="P62" s="38">
        <f t="shared" si="12"/>
        <v>11.030768</v>
      </c>
      <c r="Q62" s="38">
        <f t="shared" si="13"/>
        <v>6.1684519999999994</v>
      </c>
      <c r="R62" s="38">
        <f t="shared" si="14"/>
        <v>7.9557960000000003</v>
      </c>
      <c r="S62" s="38">
        <f t="shared" si="15"/>
        <v>1.2849840000000001</v>
      </c>
      <c r="T62" s="38">
        <f t="shared" si="10"/>
        <v>26.44</v>
      </c>
    </row>
    <row r="63" spans="1:20">
      <c r="A63" s="8" t="s">
        <v>105</v>
      </c>
      <c r="B63" s="203">
        <v>26.44</v>
      </c>
      <c r="C63" s="203">
        <v>26.44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11.030768</v>
      </c>
      <c r="J63" s="22">
        <f t="shared" si="6"/>
        <v>6.1684519999999994</v>
      </c>
      <c r="K63" s="22">
        <f t="shared" si="7"/>
        <v>7.9557960000000003</v>
      </c>
      <c r="L63" s="22">
        <f t="shared" si="8"/>
        <v>1.2849840000000001</v>
      </c>
      <c r="M63" s="156">
        <f t="shared" si="9"/>
        <v>26.44</v>
      </c>
      <c r="N63" s="23"/>
      <c r="P63" s="38">
        <f t="shared" si="12"/>
        <v>11.030768</v>
      </c>
      <c r="Q63" s="38">
        <f t="shared" si="13"/>
        <v>6.1684519999999994</v>
      </c>
      <c r="R63" s="38">
        <f t="shared" si="14"/>
        <v>7.9557960000000003</v>
      </c>
      <c r="S63" s="38">
        <f t="shared" si="15"/>
        <v>1.2849840000000001</v>
      </c>
      <c r="T63" s="38">
        <f t="shared" si="10"/>
        <v>26.44</v>
      </c>
    </row>
    <row r="64" spans="1:20">
      <c r="A64" s="8" t="s">
        <v>106</v>
      </c>
      <c r="B64" s="203">
        <v>26.44</v>
      </c>
      <c r="C64" s="203">
        <v>26.44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11.030768</v>
      </c>
      <c r="J64" s="22">
        <f t="shared" si="6"/>
        <v>6.1684519999999994</v>
      </c>
      <c r="K64" s="22">
        <f t="shared" si="7"/>
        <v>7.9557960000000003</v>
      </c>
      <c r="L64" s="22">
        <f t="shared" si="8"/>
        <v>1.2849840000000001</v>
      </c>
      <c r="M64" s="156">
        <f t="shared" si="9"/>
        <v>26.44</v>
      </c>
      <c r="N64" s="23"/>
      <c r="P64" s="38">
        <f t="shared" si="12"/>
        <v>11.030768</v>
      </c>
      <c r="Q64" s="38">
        <f t="shared" si="13"/>
        <v>6.1684519999999994</v>
      </c>
      <c r="R64" s="38">
        <f t="shared" si="14"/>
        <v>7.9557960000000003</v>
      </c>
      <c r="S64" s="38">
        <f t="shared" si="15"/>
        <v>1.2849840000000001</v>
      </c>
      <c r="T64" s="38">
        <f t="shared" si="10"/>
        <v>26.44</v>
      </c>
    </row>
    <row r="65" spans="1:20">
      <c r="A65" s="8" t="s">
        <v>107</v>
      </c>
      <c r="B65" s="203">
        <v>26.44</v>
      </c>
      <c r="C65" s="203">
        <v>26.44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11.030768</v>
      </c>
      <c r="J65" s="22">
        <f t="shared" si="6"/>
        <v>6.1684519999999994</v>
      </c>
      <c r="K65" s="22">
        <f t="shared" si="7"/>
        <v>7.9557960000000003</v>
      </c>
      <c r="L65" s="22">
        <f t="shared" si="8"/>
        <v>1.2849840000000001</v>
      </c>
      <c r="M65" s="156">
        <f t="shared" si="9"/>
        <v>26.44</v>
      </c>
      <c r="N65" s="23"/>
      <c r="P65" s="38">
        <f t="shared" si="12"/>
        <v>11.030768</v>
      </c>
      <c r="Q65" s="38">
        <f t="shared" si="13"/>
        <v>6.1684519999999994</v>
      </c>
      <c r="R65" s="38">
        <f t="shared" si="14"/>
        <v>7.9557960000000003</v>
      </c>
      <c r="S65" s="38">
        <f t="shared" si="15"/>
        <v>1.2849840000000001</v>
      </c>
      <c r="T65" s="38">
        <f t="shared" si="10"/>
        <v>26.44</v>
      </c>
    </row>
    <row r="66" spans="1:20">
      <c r="A66" s="8" t="s">
        <v>108</v>
      </c>
      <c r="B66" s="203">
        <v>26.44</v>
      </c>
      <c r="C66" s="203">
        <v>26.44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11.030768</v>
      </c>
      <c r="J66" s="22">
        <f t="shared" si="6"/>
        <v>6.1684519999999994</v>
      </c>
      <c r="K66" s="22">
        <f t="shared" si="7"/>
        <v>7.9557960000000003</v>
      </c>
      <c r="L66" s="22">
        <f t="shared" si="8"/>
        <v>1.2849840000000001</v>
      </c>
      <c r="M66" s="156">
        <f t="shared" si="9"/>
        <v>26.44</v>
      </c>
      <c r="N66" s="23"/>
      <c r="P66" s="38">
        <f t="shared" si="12"/>
        <v>11.030768</v>
      </c>
      <c r="Q66" s="38">
        <f t="shared" si="13"/>
        <v>6.1684519999999994</v>
      </c>
      <c r="R66" s="38">
        <f t="shared" si="14"/>
        <v>7.9557960000000003</v>
      </c>
      <c r="S66" s="38">
        <f t="shared" si="15"/>
        <v>1.2849840000000001</v>
      </c>
      <c r="T66" s="38">
        <f t="shared" si="10"/>
        <v>26.44</v>
      </c>
    </row>
    <row r="67" spans="1:20">
      <c r="A67" s="8" t="s">
        <v>109</v>
      </c>
      <c r="B67" s="203">
        <v>26.44</v>
      </c>
      <c r="C67" s="203">
        <v>26.44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11.030768</v>
      </c>
      <c r="J67" s="22">
        <f t="shared" si="6"/>
        <v>6.1684519999999994</v>
      </c>
      <c r="K67" s="22">
        <f t="shared" si="7"/>
        <v>7.9557960000000003</v>
      </c>
      <c r="L67" s="22">
        <f t="shared" si="8"/>
        <v>1.2849840000000001</v>
      </c>
      <c r="M67" s="156">
        <f t="shared" si="9"/>
        <v>26.44</v>
      </c>
      <c r="N67" s="23"/>
      <c r="P67" s="38">
        <f t="shared" ref="P67:P98" si="17">I67</f>
        <v>11.030768</v>
      </c>
      <c r="Q67" s="38">
        <f t="shared" ref="Q67:Q98" si="18">J67</f>
        <v>6.1684519999999994</v>
      </c>
      <c r="R67" s="38">
        <f t="shared" ref="R67:R98" si="19">K67</f>
        <v>7.9557960000000003</v>
      </c>
      <c r="S67" s="38">
        <f t="shared" ref="S67:S98" si="20">L67</f>
        <v>1.2849840000000001</v>
      </c>
      <c r="T67" s="38">
        <f t="shared" si="10"/>
        <v>26.44</v>
      </c>
    </row>
    <row r="68" spans="1:20">
      <c r="A68" s="8" t="s">
        <v>110</v>
      </c>
      <c r="B68" s="203">
        <v>26.44</v>
      </c>
      <c r="C68" s="203">
        <v>26.44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11.030768</v>
      </c>
      <c r="J68" s="22">
        <f t="shared" ref="J68:J98" si="22">C68*E68/100</f>
        <v>6.1684519999999994</v>
      </c>
      <c r="K68" s="22">
        <f t="shared" ref="K68:K98" si="23">C68*F68/100</f>
        <v>7.9557960000000003</v>
      </c>
      <c r="L68" s="22">
        <f t="shared" ref="L68:L98" si="24">C68*G68/100</f>
        <v>1.2849840000000001</v>
      </c>
      <c r="M68" s="156">
        <f t="shared" ref="M68:M98" si="25">SUM(I68:L68)</f>
        <v>26.44</v>
      </c>
      <c r="N68" s="23"/>
      <c r="P68" s="38">
        <f t="shared" si="17"/>
        <v>11.030768</v>
      </c>
      <c r="Q68" s="38">
        <f t="shared" si="18"/>
        <v>6.1684519999999994</v>
      </c>
      <c r="R68" s="38">
        <f t="shared" si="19"/>
        <v>7.9557960000000003</v>
      </c>
      <c r="S68" s="38">
        <f t="shared" si="20"/>
        <v>1.2849840000000001</v>
      </c>
      <c r="T68" s="38">
        <f t="shared" ref="T68:T99" si="26">SUM(P68:S68)</f>
        <v>26.44</v>
      </c>
    </row>
    <row r="69" spans="1:20">
      <c r="A69" s="8" t="s">
        <v>111</v>
      </c>
      <c r="B69" s="203">
        <v>26.44</v>
      </c>
      <c r="C69" s="203">
        <v>26.44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11.030768</v>
      </c>
      <c r="J69" s="22">
        <f t="shared" si="22"/>
        <v>6.1684519999999994</v>
      </c>
      <c r="K69" s="22">
        <f t="shared" si="23"/>
        <v>7.9557960000000003</v>
      </c>
      <c r="L69" s="22">
        <f t="shared" si="24"/>
        <v>1.2849840000000001</v>
      </c>
      <c r="M69" s="156">
        <f t="shared" si="25"/>
        <v>26.44</v>
      </c>
      <c r="N69" s="23"/>
      <c r="P69" s="38">
        <f t="shared" si="17"/>
        <v>11.030768</v>
      </c>
      <c r="Q69" s="38">
        <f t="shared" si="18"/>
        <v>6.1684519999999994</v>
      </c>
      <c r="R69" s="38">
        <f t="shared" si="19"/>
        <v>7.9557960000000003</v>
      </c>
      <c r="S69" s="38">
        <f t="shared" si="20"/>
        <v>1.2849840000000001</v>
      </c>
      <c r="T69" s="38">
        <f t="shared" si="26"/>
        <v>26.44</v>
      </c>
    </row>
    <row r="70" spans="1:20">
      <c r="A70" s="8" t="s">
        <v>112</v>
      </c>
      <c r="B70" s="203">
        <v>26.44</v>
      </c>
      <c r="C70" s="203">
        <v>26.44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11.030768</v>
      </c>
      <c r="J70" s="22">
        <f t="shared" si="22"/>
        <v>6.1684519999999994</v>
      </c>
      <c r="K70" s="22">
        <f t="shared" si="23"/>
        <v>7.9557960000000003</v>
      </c>
      <c r="L70" s="22">
        <f t="shared" si="24"/>
        <v>1.2849840000000001</v>
      </c>
      <c r="M70" s="156">
        <f t="shared" si="25"/>
        <v>26.44</v>
      </c>
      <c r="N70" s="23"/>
      <c r="P70" s="38">
        <f t="shared" si="17"/>
        <v>11.030768</v>
      </c>
      <c r="Q70" s="38">
        <f t="shared" si="18"/>
        <v>6.1684519999999994</v>
      </c>
      <c r="R70" s="38">
        <f t="shared" si="19"/>
        <v>7.9557960000000003</v>
      </c>
      <c r="S70" s="38">
        <f t="shared" si="20"/>
        <v>1.2849840000000001</v>
      </c>
      <c r="T70" s="38">
        <f t="shared" si="26"/>
        <v>26.44</v>
      </c>
    </row>
    <row r="71" spans="1:20">
      <c r="A71" s="8" t="s">
        <v>113</v>
      </c>
      <c r="B71" s="203">
        <v>26.44</v>
      </c>
      <c r="C71" s="203">
        <v>26.44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11.030768</v>
      </c>
      <c r="J71" s="22">
        <f t="shared" si="22"/>
        <v>6.1684519999999994</v>
      </c>
      <c r="K71" s="22">
        <f t="shared" si="23"/>
        <v>7.9557960000000003</v>
      </c>
      <c r="L71" s="22">
        <f t="shared" si="24"/>
        <v>1.2849840000000001</v>
      </c>
      <c r="M71" s="156">
        <f t="shared" si="25"/>
        <v>26.44</v>
      </c>
      <c r="N71" s="23"/>
      <c r="P71" s="38">
        <f t="shared" si="17"/>
        <v>11.030768</v>
      </c>
      <c r="Q71" s="38">
        <f t="shared" si="18"/>
        <v>6.1684519999999994</v>
      </c>
      <c r="R71" s="38">
        <f t="shared" si="19"/>
        <v>7.9557960000000003</v>
      </c>
      <c r="S71" s="38">
        <f t="shared" si="20"/>
        <v>1.2849840000000001</v>
      </c>
      <c r="T71" s="38">
        <f t="shared" si="26"/>
        <v>26.44</v>
      </c>
    </row>
    <row r="72" spans="1:20">
      <c r="A72" s="8" t="s">
        <v>114</v>
      </c>
      <c r="B72" s="203">
        <v>26.44</v>
      </c>
      <c r="C72" s="203">
        <v>26.44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11.030768</v>
      </c>
      <c r="J72" s="22">
        <f t="shared" si="22"/>
        <v>6.1684519999999994</v>
      </c>
      <c r="K72" s="22">
        <f t="shared" si="23"/>
        <v>7.9557960000000003</v>
      </c>
      <c r="L72" s="22">
        <f t="shared" si="24"/>
        <v>1.2849840000000001</v>
      </c>
      <c r="M72" s="156">
        <f t="shared" si="25"/>
        <v>26.44</v>
      </c>
      <c r="N72" s="23"/>
      <c r="P72" s="38">
        <f t="shared" si="17"/>
        <v>11.030768</v>
      </c>
      <c r="Q72" s="38">
        <f t="shared" si="18"/>
        <v>6.1684519999999994</v>
      </c>
      <c r="R72" s="38">
        <f t="shared" si="19"/>
        <v>7.9557960000000003</v>
      </c>
      <c r="S72" s="38">
        <f t="shared" si="20"/>
        <v>1.2849840000000001</v>
      </c>
      <c r="T72" s="38">
        <f t="shared" si="26"/>
        <v>26.44</v>
      </c>
    </row>
    <row r="73" spans="1:20">
      <c r="A73" s="8" t="s">
        <v>115</v>
      </c>
      <c r="B73" s="203">
        <v>26.44</v>
      </c>
      <c r="C73" s="203">
        <v>26.44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11.030768</v>
      </c>
      <c r="J73" s="22">
        <f t="shared" si="22"/>
        <v>6.1684519999999994</v>
      </c>
      <c r="K73" s="22">
        <f t="shared" si="23"/>
        <v>7.9557960000000003</v>
      </c>
      <c r="L73" s="22">
        <f t="shared" si="24"/>
        <v>1.2849840000000001</v>
      </c>
      <c r="M73" s="156">
        <f t="shared" si="25"/>
        <v>26.44</v>
      </c>
      <c r="N73" s="23"/>
      <c r="P73" s="38">
        <f t="shared" si="17"/>
        <v>11.030768</v>
      </c>
      <c r="Q73" s="38">
        <f t="shared" si="18"/>
        <v>6.1684519999999994</v>
      </c>
      <c r="R73" s="38">
        <f t="shared" si="19"/>
        <v>7.9557960000000003</v>
      </c>
      <c r="S73" s="38">
        <f t="shared" si="20"/>
        <v>1.2849840000000001</v>
      </c>
      <c r="T73" s="38">
        <f t="shared" si="26"/>
        <v>26.44</v>
      </c>
    </row>
    <row r="74" spans="1:20">
      <c r="A74" s="8" t="s">
        <v>116</v>
      </c>
      <c r="B74" s="203">
        <v>26.44</v>
      </c>
      <c r="C74" s="203">
        <v>26.44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11.030768</v>
      </c>
      <c r="J74" s="22">
        <f t="shared" si="22"/>
        <v>6.1684519999999994</v>
      </c>
      <c r="K74" s="22">
        <f t="shared" si="23"/>
        <v>7.9557960000000003</v>
      </c>
      <c r="L74" s="22">
        <f t="shared" si="24"/>
        <v>1.2849840000000001</v>
      </c>
      <c r="M74" s="156">
        <f t="shared" si="25"/>
        <v>26.44</v>
      </c>
      <c r="N74" s="23"/>
      <c r="P74" s="38">
        <f t="shared" si="17"/>
        <v>11.030768</v>
      </c>
      <c r="Q74" s="38">
        <f t="shared" si="18"/>
        <v>6.1684519999999994</v>
      </c>
      <c r="R74" s="38">
        <f t="shared" si="19"/>
        <v>7.9557960000000003</v>
      </c>
      <c r="S74" s="38">
        <f t="shared" si="20"/>
        <v>1.2849840000000001</v>
      </c>
      <c r="T74" s="38">
        <f t="shared" si="26"/>
        <v>26.44</v>
      </c>
    </row>
    <row r="75" spans="1:20">
      <c r="A75" s="8" t="s">
        <v>117</v>
      </c>
      <c r="B75" s="203">
        <v>26.44</v>
      </c>
      <c r="C75" s="203">
        <v>26.44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11.030768</v>
      </c>
      <c r="J75" s="22">
        <f t="shared" si="22"/>
        <v>6.1684519999999994</v>
      </c>
      <c r="K75" s="22">
        <f t="shared" si="23"/>
        <v>7.9557960000000003</v>
      </c>
      <c r="L75" s="22">
        <f t="shared" si="24"/>
        <v>1.2849840000000001</v>
      </c>
      <c r="M75" s="156">
        <f t="shared" si="25"/>
        <v>26.44</v>
      </c>
      <c r="N75" s="23"/>
      <c r="P75" s="38">
        <f t="shared" si="17"/>
        <v>11.030768</v>
      </c>
      <c r="Q75" s="38">
        <f t="shared" si="18"/>
        <v>6.1684519999999994</v>
      </c>
      <c r="R75" s="38">
        <f t="shared" si="19"/>
        <v>7.9557960000000003</v>
      </c>
      <c r="S75" s="38">
        <f t="shared" si="20"/>
        <v>1.2849840000000001</v>
      </c>
      <c r="T75" s="38">
        <f t="shared" si="26"/>
        <v>26.44</v>
      </c>
    </row>
    <row r="76" spans="1:20">
      <c r="A76" s="8" t="s">
        <v>118</v>
      </c>
      <c r="B76" s="203">
        <v>26.44</v>
      </c>
      <c r="C76" s="203">
        <v>26.44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11.030768</v>
      </c>
      <c r="J76" s="22">
        <f t="shared" si="22"/>
        <v>6.1684519999999994</v>
      </c>
      <c r="K76" s="22">
        <f t="shared" si="23"/>
        <v>7.9557960000000003</v>
      </c>
      <c r="L76" s="22">
        <f t="shared" si="24"/>
        <v>1.2849840000000001</v>
      </c>
      <c r="M76" s="156">
        <f t="shared" si="25"/>
        <v>26.44</v>
      </c>
      <c r="N76" s="23"/>
      <c r="P76" s="38">
        <f t="shared" si="17"/>
        <v>11.030768</v>
      </c>
      <c r="Q76" s="38">
        <f t="shared" si="18"/>
        <v>6.1684519999999994</v>
      </c>
      <c r="R76" s="38">
        <f t="shared" si="19"/>
        <v>7.9557960000000003</v>
      </c>
      <c r="S76" s="38">
        <f t="shared" si="20"/>
        <v>1.2849840000000001</v>
      </c>
      <c r="T76" s="38">
        <f t="shared" si="26"/>
        <v>26.44</v>
      </c>
    </row>
    <row r="77" spans="1:20">
      <c r="A77" s="8" t="s">
        <v>119</v>
      </c>
      <c r="B77" s="203">
        <v>26.44</v>
      </c>
      <c r="C77" s="203">
        <v>26.44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11.030768</v>
      </c>
      <c r="J77" s="22">
        <f t="shared" si="22"/>
        <v>6.1684519999999994</v>
      </c>
      <c r="K77" s="22">
        <f t="shared" si="23"/>
        <v>7.9557960000000003</v>
      </c>
      <c r="L77" s="22">
        <f t="shared" si="24"/>
        <v>1.2849840000000001</v>
      </c>
      <c r="M77" s="156">
        <f t="shared" si="25"/>
        <v>26.44</v>
      </c>
      <c r="N77" s="23"/>
      <c r="P77" s="38">
        <f t="shared" si="17"/>
        <v>11.030768</v>
      </c>
      <c r="Q77" s="38">
        <f t="shared" si="18"/>
        <v>6.1684519999999994</v>
      </c>
      <c r="R77" s="38">
        <f t="shared" si="19"/>
        <v>7.9557960000000003</v>
      </c>
      <c r="S77" s="38">
        <f t="shared" si="20"/>
        <v>1.2849840000000001</v>
      </c>
      <c r="T77" s="38">
        <f t="shared" si="26"/>
        <v>26.44</v>
      </c>
    </row>
    <row r="78" spans="1:20">
      <c r="A78" s="8" t="s">
        <v>120</v>
      </c>
      <c r="B78" s="203">
        <v>26.44</v>
      </c>
      <c r="C78" s="203">
        <v>26.44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11.030768</v>
      </c>
      <c r="J78" s="22">
        <f t="shared" si="22"/>
        <v>6.1684519999999994</v>
      </c>
      <c r="K78" s="22">
        <f t="shared" si="23"/>
        <v>7.9557960000000003</v>
      </c>
      <c r="L78" s="22">
        <f t="shared" si="24"/>
        <v>1.2849840000000001</v>
      </c>
      <c r="M78" s="156">
        <f t="shared" si="25"/>
        <v>26.44</v>
      </c>
      <c r="N78" s="23"/>
      <c r="P78" s="38">
        <f t="shared" si="17"/>
        <v>11.030768</v>
      </c>
      <c r="Q78" s="38">
        <f t="shared" si="18"/>
        <v>6.1684519999999994</v>
      </c>
      <c r="R78" s="38">
        <f t="shared" si="19"/>
        <v>7.9557960000000003</v>
      </c>
      <c r="S78" s="38">
        <f t="shared" si="20"/>
        <v>1.2849840000000001</v>
      </c>
      <c r="T78" s="38">
        <f t="shared" si="26"/>
        <v>26.44</v>
      </c>
    </row>
    <row r="79" spans="1:20">
      <c r="A79" s="8" t="s">
        <v>121</v>
      </c>
      <c r="B79" s="203">
        <v>26.44</v>
      </c>
      <c r="C79" s="203">
        <v>26.44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11.030768</v>
      </c>
      <c r="J79" s="22">
        <f t="shared" si="22"/>
        <v>6.1684519999999994</v>
      </c>
      <c r="K79" s="22">
        <f t="shared" si="23"/>
        <v>7.9557960000000003</v>
      </c>
      <c r="L79" s="22">
        <f t="shared" si="24"/>
        <v>1.2849840000000001</v>
      </c>
      <c r="M79" s="156">
        <f t="shared" si="25"/>
        <v>26.44</v>
      </c>
      <c r="N79" s="23"/>
      <c r="P79" s="38">
        <f t="shared" si="17"/>
        <v>11.030768</v>
      </c>
      <c r="Q79" s="38">
        <f t="shared" si="18"/>
        <v>6.1684519999999994</v>
      </c>
      <c r="R79" s="38">
        <f t="shared" si="19"/>
        <v>7.9557960000000003</v>
      </c>
      <c r="S79" s="38">
        <f t="shared" si="20"/>
        <v>1.2849840000000001</v>
      </c>
      <c r="T79" s="38">
        <f t="shared" si="26"/>
        <v>26.44</v>
      </c>
    </row>
    <row r="80" spans="1:20">
      <c r="A80" s="8" t="s">
        <v>122</v>
      </c>
      <c r="B80" s="203">
        <v>26.44</v>
      </c>
      <c r="C80" s="203">
        <v>26.44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11.030768</v>
      </c>
      <c r="J80" s="22">
        <f t="shared" si="22"/>
        <v>6.1684519999999994</v>
      </c>
      <c r="K80" s="22">
        <f t="shared" si="23"/>
        <v>7.9557960000000003</v>
      </c>
      <c r="L80" s="22">
        <f t="shared" si="24"/>
        <v>1.2849840000000001</v>
      </c>
      <c r="M80" s="156">
        <f t="shared" si="25"/>
        <v>26.44</v>
      </c>
      <c r="N80" s="23"/>
      <c r="P80" s="38">
        <f t="shared" si="17"/>
        <v>11.030768</v>
      </c>
      <c r="Q80" s="38">
        <f t="shared" si="18"/>
        <v>6.1684519999999994</v>
      </c>
      <c r="R80" s="38">
        <f t="shared" si="19"/>
        <v>7.9557960000000003</v>
      </c>
      <c r="S80" s="38">
        <f t="shared" si="20"/>
        <v>1.2849840000000001</v>
      </c>
      <c r="T80" s="38">
        <f t="shared" si="26"/>
        <v>26.44</v>
      </c>
    </row>
    <row r="81" spans="1:20">
      <c r="A81" s="8" t="s">
        <v>123</v>
      </c>
      <c r="B81" s="203">
        <v>26.44</v>
      </c>
      <c r="C81" s="203">
        <v>26.44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11.030768</v>
      </c>
      <c r="J81" s="22">
        <f t="shared" si="22"/>
        <v>6.1684519999999994</v>
      </c>
      <c r="K81" s="22">
        <f t="shared" si="23"/>
        <v>7.9557960000000003</v>
      </c>
      <c r="L81" s="22">
        <f t="shared" si="24"/>
        <v>1.2849840000000001</v>
      </c>
      <c r="M81" s="156">
        <f t="shared" si="25"/>
        <v>26.44</v>
      </c>
      <c r="N81" s="23"/>
      <c r="P81" s="38">
        <f t="shared" si="17"/>
        <v>11.030768</v>
      </c>
      <c r="Q81" s="38">
        <f t="shared" si="18"/>
        <v>6.1684519999999994</v>
      </c>
      <c r="R81" s="38">
        <f t="shared" si="19"/>
        <v>7.9557960000000003</v>
      </c>
      <c r="S81" s="38">
        <f t="shared" si="20"/>
        <v>1.2849840000000001</v>
      </c>
      <c r="T81" s="38">
        <f t="shared" si="26"/>
        <v>26.44</v>
      </c>
    </row>
    <row r="82" spans="1:20">
      <c r="A82" s="8" t="s">
        <v>124</v>
      </c>
      <c r="B82" s="203">
        <v>26.44</v>
      </c>
      <c r="C82" s="203">
        <v>26.44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11.030768</v>
      </c>
      <c r="J82" s="22">
        <f t="shared" si="22"/>
        <v>6.1684519999999994</v>
      </c>
      <c r="K82" s="22">
        <f t="shared" si="23"/>
        <v>7.9557960000000003</v>
      </c>
      <c r="L82" s="22">
        <f t="shared" si="24"/>
        <v>1.2849840000000001</v>
      </c>
      <c r="M82" s="156">
        <f t="shared" si="25"/>
        <v>26.44</v>
      </c>
      <c r="N82" s="23"/>
      <c r="P82" s="38">
        <f t="shared" si="17"/>
        <v>11.030768</v>
      </c>
      <c r="Q82" s="38">
        <f t="shared" si="18"/>
        <v>6.1684519999999994</v>
      </c>
      <c r="R82" s="38">
        <f t="shared" si="19"/>
        <v>7.9557960000000003</v>
      </c>
      <c r="S82" s="38">
        <f t="shared" si="20"/>
        <v>1.2849840000000001</v>
      </c>
      <c r="T82" s="38">
        <f t="shared" si="26"/>
        <v>26.44</v>
      </c>
    </row>
    <row r="83" spans="1:20">
      <c r="A83" s="8" t="s">
        <v>125</v>
      </c>
      <c r="B83" s="203">
        <v>26.44</v>
      </c>
      <c r="C83" s="203">
        <v>26.44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11.030768</v>
      </c>
      <c r="J83" s="22">
        <f t="shared" si="22"/>
        <v>6.1684519999999994</v>
      </c>
      <c r="K83" s="22">
        <f t="shared" si="23"/>
        <v>7.9557960000000003</v>
      </c>
      <c r="L83" s="22">
        <f t="shared" si="24"/>
        <v>1.2849840000000001</v>
      </c>
      <c r="M83" s="156">
        <f t="shared" si="25"/>
        <v>26.44</v>
      </c>
      <c r="N83" s="23"/>
      <c r="P83" s="38">
        <f t="shared" si="17"/>
        <v>11.030768</v>
      </c>
      <c r="Q83" s="38">
        <f t="shared" si="18"/>
        <v>6.1684519999999994</v>
      </c>
      <c r="R83" s="38">
        <f t="shared" si="19"/>
        <v>7.9557960000000003</v>
      </c>
      <c r="S83" s="38">
        <f t="shared" si="20"/>
        <v>1.2849840000000001</v>
      </c>
      <c r="T83" s="38">
        <f t="shared" si="26"/>
        <v>26.44</v>
      </c>
    </row>
    <row r="84" spans="1:20">
      <c r="A84" s="8" t="s">
        <v>126</v>
      </c>
      <c r="B84" s="203">
        <v>26.44</v>
      </c>
      <c r="C84" s="203">
        <v>26.44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11.030768</v>
      </c>
      <c r="J84" s="22">
        <f t="shared" si="22"/>
        <v>6.1684519999999994</v>
      </c>
      <c r="K84" s="22">
        <f t="shared" si="23"/>
        <v>7.9557960000000003</v>
      </c>
      <c r="L84" s="22">
        <f t="shared" si="24"/>
        <v>1.2849840000000001</v>
      </c>
      <c r="M84" s="156">
        <f t="shared" si="25"/>
        <v>26.44</v>
      </c>
      <c r="N84" s="23"/>
      <c r="P84" s="38">
        <f t="shared" si="17"/>
        <v>11.030768</v>
      </c>
      <c r="Q84" s="38">
        <f t="shared" si="18"/>
        <v>6.1684519999999994</v>
      </c>
      <c r="R84" s="38">
        <f t="shared" si="19"/>
        <v>7.9557960000000003</v>
      </c>
      <c r="S84" s="38">
        <f t="shared" si="20"/>
        <v>1.2849840000000001</v>
      </c>
      <c r="T84" s="38">
        <f t="shared" si="26"/>
        <v>26.44</v>
      </c>
    </row>
    <row r="85" spans="1:20">
      <c r="A85" s="8" t="s">
        <v>127</v>
      </c>
      <c r="B85" s="203">
        <v>26.44</v>
      </c>
      <c r="C85" s="203">
        <v>26.44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11.030768</v>
      </c>
      <c r="J85" s="22">
        <f t="shared" si="22"/>
        <v>6.1684519999999994</v>
      </c>
      <c r="K85" s="22">
        <f t="shared" si="23"/>
        <v>7.9557960000000003</v>
      </c>
      <c r="L85" s="22">
        <f t="shared" si="24"/>
        <v>1.2849840000000001</v>
      </c>
      <c r="M85" s="156">
        <f t="shared" si="25"/>
        <v>26.44</v>
      </c>
      <c r="N85" s="23"/>
      <c r="P85" s="38">
        <f t="shared" si="17"/>
        <v>11.030768</v>
      </c>
      <c r="Q85" s="38">
        <f t="shared" si="18"/>
        <v>6.1684519999999994</v>
      </c>
      <c r="R85" s="38">
        <f t="shared" si="19"/>
        <v>7.9557960000000003</v>
      </c>
      <c r="S85" s="38">
        <f t="shared" si="20"/>
        <v>1.2849840000000001</v>
      </c>
      <c r="T85" s="38">
        <f t="shared" si="26"/>
        <v>26.44</v>
      </c>
    </row>
    <row r="86" spans="1:20">
      <c r="A86" s="8" t="s">
        <v>128</v>
      </c>
      <c r="B86" s="203">
        <v>26.44</v>
      </c>
      <c r="C86" s="203">
        <v>26.44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11.030768</v>
      </c>
      <c r="J86" s="22">
        <f t="shared" si="22"/>
        <v>6.1684519999999994</v>
      </c>
      <c r="K86" s="22">
        <f t="shared" si="23"/>
        <v>7.9557960000000003</v>
      </c>
      <c r="L86" s="22">
        <f t="shared" si="24"/>
        <v>1.2849840000000001</v>
      </c>
      <c r="M86" s="156">
        <f t="shared" si="25"/>
        <v>26.44</v>
      </c>
      <c r="N86" s="23"/>
      <c r="P86" s="38">
        <f t="shared" si="17"/>
        <v>11.030768</v>
      </c>
      <c r="Q86" s="38">
        <f t="shared" si="18"/>
        <v>6.1684519999999994</v>
      </c>
      <c r="R86" s="38">
        <f t="shared" si="19"/>
        <v>7.9557960000000003</v>
      </c>
      <c r="S86" s="38">
        <f t="shared" si="20"/>
        <v>1.2849840000000001</v>
      </c>
      <c r="T86" s="38">
        <f t="shared" si="26"/>
        <v>26.44</v>
      </c>
    </row>
    <row r="87" spans="1:20">
      <c r="A87" s="8" t="s">
        <v>129</v>
      </c>
      <c r="B87" s="203">
        <v>26.44</v>
      </c>
      <c r="C87" s="203">
        <v>26.44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11.030768</v>
      </c>
      <c r="J87" s="22">
        <f t="shared" si="22"/>
        <v>6.1684519999999994</v>
      </c>
      <c r="K87" s="22">
        <f t="shared" si="23"/>
        <v>7.9557960000000003</v>
      </c>
      <c r="L87" s="22">
        <f t="shared" si="24"/>
        <v>1.2849840000000001</v>
      </c>
      <c r="M87" s="156">
        <f t="shared" si="25"/>
        <v>26.44</v>
      </c>
      <c r="N87" s="23"/>
      <c r="P87" s="38">
        <f t="shared" si="17"/>
        <v>11.030768</v>
      </c>
      <c r="Q87" s="38">
        <f t="shared" si="18"/>
        <v>6.1684519999999994</v>
      </c>
      <c r="R87" s="38">
        <f t="shared" si="19"/>
        <v>7.9557960000000003</v>
      </c>
      <c r="S87" s="38">
        <f t="shared" si="20"/>
        <v>1.2849840000000001</v>
      </c>
      <c r="T87" s="38">
        <f t="shared" si="26"/>
        <v>26.44</v>
      </c>
    </row>
    <row r="88" spans="1:20">
      <c r="A88" s="8" t="s">
        <v>130</v>
      </c>
      <c r="B88" s="203">
        <v>26.44</v>
      </c>
      <c r="C88" s="203">
        <v>26.44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11.030768</v>
      </c>
      <c r="J88" s="22">
        <f t="shared" si="22"/>
        <v>6.1684519999999994</v>
      </c>
      <c r="K88" s="22">
        <f t="shared" si="23"/>
        <v>7.9557960000000003</v>
      </c>
      <c r="L88" s="22">
        <f t="shared" si="24"/>
        <v>1.2849840000000001</v>
      </c>
      <c r="M88" s="156">
        <f t="shared" si="25"/>
        <v>26.44</v>
      </c>
      <c r="N88" s="23"/>
      <c r="P88" s="38">
        <f t="shared" si="17"/>
        <v>11.030768</v>
      </c>
      <c r="Q88" s="38">
        <f t="shared" si="18"/>
        <v>6.1684519999999994</v>
      </c>
      <c r="R88" s="38">
        <f t="shared" si="19"/>
        <v>7.9557960000000003</v>
      </c>
      <c r="S88" s="38">
        <f t="shared" si="20"/>
        <v>1.2849840000000001</v>
      </c>
      <c r="T88" s="38">
        <f t="shared" si="26"/>
        <v>26.44</v>
      </c>
    </row>
    <row r="89" spans="1:20">
      <c r="A89" s="8" t="s">
        <v>131</v>
      </c>
      <c r="B89" s="203">
        <v>26.44</v>
      </c>
      <c r="C89" s="203">
        <v>26.44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11.030768</v>
      </c>
      <c r="J89" s="22">
        <f t="shared" si="22"/>
        <v>6.1684519999999994</v>
      </c>
      <c r="K89" s="22">
        <f t="shared" si="23"/>
        <v>7.9557960000000003</v>
      </c>
      <c r="L89" s="22">
        <f t="shared" si="24"/>
        <v>1.2849840000000001</v>
      </c>
      <c r="M89" s="156">
        <f t="shared" si="25"/>
        <v>26.44</v>
      </c>
      <c r="N89" s="23"/>
      <c r="P89" s="38">
        <f t="shared" si="17"/>
        <v>11.030768</v>
      </c>
      <c r="Q89" s="38">
        <f t="shared" si="18"/>
        <v>6.1684519999999994</v>
      </c>
      <c r="R89" s="38">
        <f t="shared" si="19"/>
        <v>7.9557960000000003</v>
      </c>
      <c r="S89" s="38">
        <f t="shared" si="20"/>
        <v>1.2849840000000001</v>
      </c>
      <c r="T89" s="38">
        <f t="shared" si="26"/>
        <v>26.44</v>
      </c>
    </row>
    <row r="90" spans="1:20">
      <c r="A90" s="8" t="s">
        <v>132</v>
      </c>
      <c r="B90" s="203">
        <v>26.44</v>
      </c>
      <c r="C90" s="203">
        <v>26.44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11.030768</v>
      </c>
      <c r="J90" s="22">
        <f t="shared" si="22"/>
        <v>6.1684519999999994</v>
      </c>
      <c r="K90" s="22">
        <f t="shared" si="23"/>
        <v>7.9557960000000003</v>
      </c>
      <c r="L90" s="22">
        <f t="shared" si="24"/>
        <v>1.2849840000000001</v>
      </c>
      <c r="M90" s="156">
        <f t="shared" si="25"/>
        <v>26.44</v>
      </c>
      <c r="N90" s="23"/>
      <c r="P90" s="38">
        <f t="shared" si="17"/>
        <v>11.030768</v>
      </c>
      <c r="Q90" s="38">
        <f t="shared" si="18"/>
        <v>6.1684519999999994</v>
      </c>
      <c r="R90" s="38">
        <f t="shared" si="19"/>
        <v>7.9557960000000003</v>
      </c>
      <c r="S90" s="38">
        <f t="shared" si="20"/>
        <v>1.2849840000000001</v>
      </c>
      <c r="T90" s="38">
        <f t="shared" si="26"/>
        <v>26.44</v>
      </c>
    </row>
    <row r="91" spans="1:20">
      <c r="A91" s="8" t="s">
        <v>133</v>
      </c>
      <c r="B91" s="203">
        <v>26.44</v>
      </c>
      <c r="C91" s="203">
        <v>26.44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11.030768</v>
      </c>
      <c r="J91" s="22">
        <f t="shared" si="22"/>
        <v>6.1684519999999994</v>
      </c>
      <c r="K91" s="22">
        <f t="shared" si="23"/>
        <v>7.9557960000000003</v>
      </c>
      <c r="L91" s="22">
        <f t="shared" si="24"/>
        <v>1.2849840000000001</v>
      </c>
      <c r="M91" s="156">
        <f t="shared" si="25"/>
        <v>26.44</v>
      </c>
      <c r="N91" s="23"/>
      <c r="P91" s="38">
        <f t="shared" si="17"/>
        <v>11.030768</v>
      </c>
      <c r="Q91" s="38">
        <f t="shared" si="18"/>
        <v>6.1684519999999994</v>
      </c>
      <c r="R91" s="38">
        <f t="shared" si="19"/>
        <v>7.9557960000000003</v>
      </c>
      <c r="S91" s="38">
        <f t="shared" si="20"/>
        <v>1.2849840000000001</v>
      </c>
      <c r="T91" s="38">
        <f t="shared" si="26"/>
        <v>26.44</v>
      </c>
    </row>
    <row r="92" spans="1:20">
      <c r="A92" s="8" t="s">
        <v>134</v>
      </c>
      <c r="B92" s="203">
        <v>26.44</v>
      </c>
      <c r="C92" s="203">
        <v>26.44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11.030768</v>
      </c>
      <c r="J92" s="22">
        <f t="shared" si="22"/>
        <v>6.1684519999999994</v>
      </c>
      <c r="K92" s="22">
        <f t="shared" si="23"/>
        <v>7.9557960000000003</v>
      </c>
      <c r="L92" s="22">
        <f t="shared" si="24"/>
        <v>1.2849840000000001</v>
      </c>
      <c r="M92" s="156">
        <f t="shared" si="25"/>
        <v>26.44</v>
      </c>
      <c r="N92" s="23"/>
      <c r="P92" s="38">
        <f t="shared" si="17"/>
        <v>11.030768</v>
      </c>
      <c r="Q92" s="38">
        <f t="shared" si="18"/>
        <v>6.1684519999999994</v>
      </c>
      <c r="R92" s="38">
        <f t="shared" si="19"/>
        <v>7.9557960000000003</v>
      </c>
      <c r="S92" s="38">
        <f t="shared" si="20"/>
        <v>1.2849840000000001</v>
      </c>
      <c r="T92" s="38">
        <f t="shared" si="26"/>
        <v>26.44</v>
      </c>
    </row>
    <row r="93" spans="1:20">
      <c r="A93" s="8" t="s">
        <v>135</v>
      </c>
      <c r="B93" s="203">
        <v>26.44</v>
      </c>
      <c r="C93" s="203">
        <v>26.44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11.030768</v>
      </c>
      <c r="J93" s="22">
        <f t="shared" si="22"/>
        <v>6.1684519999999994</v>
      </c>
      <c r="K93" s="22">
        <f t="shared" si="23"/>
        <v>7.9557960000000003</v>
      </c>
      <c r="L93" s="22">
        <f t="shared" si="24"/>
        <v>1.2849840000000001</v>
      </c>
      <c r="M93" s="156">
        <f t="shared" si="25"/>
        <v>26.44</v>
      </c>
      <c r="N93" s="23"/>
      <c r="P93" s="38">
        <f t="shared" si="17"/>
        <v>11.030768</v>
      </c>
      <c r="Q93" s="38">
        <f t="shared" si="18"/>
        <v>6.1684519999999994</v>
      </c>
      <c r="R93" s="38">
        <f t="shared" si="19"/>
        <v>7.9557960000000003</v>
      </c>
      <c r="S93" s="38">
        <f t="shared" si="20"/>
        <v>1.2849840000000001</v>
      </c>
      <c r="T93" s="38">
        <f t="shared" si="26"/>
        <v>26.44</v>
      </c>
    </row>
    <row r="94" spans="1:20">
      <c r="A94" s="8" t="s">
        <v>136</v>
      </c>
      <c r="B94" s="203">
        <v>26.44</v>
      </c>
      <c r="C94" s="203">
        <v>26.44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11.030768</v>
      </c>
      <c r="J94" s="22">
        <f t="shared" si="22"/>
        <v>6.1684519999999994</v>
      </c>
      <c r="K94" s="22">
        <f t="shared" si="23"/>
        <v>7.9557960000000003</v>
      </c>
      <c r="L94" s="22">
        <f t="shared" si="24"/>
        <v>1.2849840000000001</v>
      </c>
      <c r="M94" s="156">
        <f t="shared" si="25"/>
        <v>26.44</v>
      </c>
      <c r="N94" s="23"/>
      <c r="P94" s="38">
        <f t="shared" si="17"/>
        <v>11.030768</v>
      </c>
      <c r="Q94" s="38">
        <f t="shared" si="18"/>
        <v>6.1684519999999994</v>
      </c>
      <c r="R94" s="38">
        <f t="shared" si="19"/>
        <v>7.9557960000000003</v>
      </c>
      <c r="S94" s="38">
        <f t="shared" si="20"/>
        <v>1.2849840000000001</v>
      </c>
      <c r="T94" s="38">
        <f t="shared" si="26"/>
        <v>26.44</v>
      </c>
    </row>
    <row r="95" spans="1:20">
      <c r="A95" s="8" t="s">
        <v>137</v>
      </c>
      <c r="B95" s="203">
        <v>26.44</v>
      </c>
      <c r="C95" s="203">
        <v>26.44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11.030768</v>
      </c>
      <c r="J95" s="22">
        <f t="shared" si="22"/>
        <v>6.1684519999999994</v>
      </c>
      <c r="K95" s="22">
        <f t="shared" si="23"/>
        <v>7.9557960000000003</v>
      </c>
      <c r="L95" s="22">
        <f t="shared" si="24"/>
        <v>1.2849840000000001</v>
      </c>
      <c r="M95" s="156">
        <f t="shared" si="25"/>
        <v>26.44</v>
      </c>
      <c r="N95" s="23"/>
      <c r="P95" s="38">
        <f t="shared" si="17"/>
        <v>11.030768</v>
      </c>
      <c r="Q95" s="38">
        <f t="shared" si="18"/>
        <v>6.1684519999999994</v>
      </c>
      <c r="R95" s="38">
        <f t="shared" si="19"/>
        <v>7.9557960000000003</v>
      </c>
      <c r="S95" s="38">
        <f t="shared" si="20"/>
        <v>1.2849840000000001</v>
      </c>
      <c r="T95" s="38">
        <f t="shared" si="26"/>
        <v>26.44</v>
      </c>
    </row>
    <row r="96" spans="1:20">
      <c r="A96" s="8" t="s">
        <v>138</v>
      </c>
      <c r="B96" s="203">
        <v>26.44</v>
      </c>
      <c r="C96" s="203">
        <v>26.44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11.030768</v>
      </c>
      <c r="J96" s="22">
        <f t="shared" si="22"/>
        <v>6.1684519999999994</v>
      </c>
      <c r="K96" s="22">
        <f t="shared" si="23"/>
        <v>7.9557960000000003</v>
      </c>
      <c r="L96" s="22">
        <f t="shared" si="24"/>
        <v>1.2849840000000001</v>
      </c>
      <c r="M96" s="156">
        <f t="shared" si="25"/>
        <v>26.44</v>
      </c>
      <c r="N96" s="23"/>
      <c r="P96" s="38">
        <f t="shared" si="17"/>
        <v>11.030768</v>
      </c>
      <c r="Q96" s="38">
        <f t="shared" si="18"/>
        <v>6.1684519999999994</v>
      </c>
      <c r="R96" s="38">
        <f t="shared" si="19"/>
        <v>7.9557960000000003</v>
      </c>
      <c r="S96" s="38">
        <f t="shared" si="20"/>
        <v>1.2849840000000001</v>
      </c>
      <c r="T96" s="38">
        <f t="shared" si="26"/>
        <v>26.44</v>
      </c>
    </row>
    <row r="97" spans="1:23">
      <c r="A97" s="8" t="s">
        <v>139</v>
      </c>
      <c r="B97" s="203">
        <v>26.44</v>
      </c>
      <c r="C97" s="203">
        <v>26.44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11.030768</v>
      </c>
      <c r="J97" s="22">
        <f t="shared" si="22"/>
        <v>6.1684519999999994</v>
      </c>
      <c r="K97" s="22">
        <f t="shared" si="23"/>
        <v>7.9557960000000003</v>
      </c>
      <c r="L97" s="22">
        <f t="shared" si="24"/>
        <v>1.2849840000000001</v>
      </c>
      <c r="M97" s="156">
        <f t="shared" si="25"/>
        <v>26.44</v>
      </c>
      <c r="N97" s="23"/>
      <c r="P97" s="38">
        <f t="shared" si="17"/>
        <v>11.030768</v>
      </c>
      <c r="Q97" s="38">
        <f t="shared" si="18"/>
        <v>6.1684519999999994</v>
      </c>
      <c r="R97" s="38">
        <f t="shared" si="19"/>
        <v>7.9557960000000003</v>
      </c>
      <c r="S97" s="38">
        <f t="shared" si="20"/>
        <v>1.2849840000000001</v>
      </c>
      <c r="T97" s="38">
        <f t="shared" si="26"/>
        <v>26.44</v>
      </c>
    </row>
    <row r="98" spans="1:23" ht="15.75" thickBot="1">
      <c r="A98" s="8" t="s">
        <v>140</v>
      </c>
      <c r="B98" s="203">
        <v>26.44</v>
      </c>
      <c r="C98" s="203">
        <v>26.44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11.030768</v>
      </c>
      <c r="J98" s="22">
        <f t="shared" si="22"/>
        <v>6.1684519999999994</v>
      </c>
      <c r="K98" s="22">
        <f t="shared" si="23"/>
        <v>7.9557960000000003</v>
      </c>
      <c r="L98" s="22">
        <f t="shared" si="24"/>
        <v>1.2849840000000001</v>
      </c>
      <c r="M98" s="156">
        <f t="shared" si="25"/>
        <v>26.44</v>
      </c>
      <c r="N98" s="23"/>
      <c r="P98" s="38">
        <f t="shared" si="17"/>
        <v>11.030768</v>
      </c>
      <c r="Q98" s="38">
        <f t="shared" si="18"/>
        <v>6.1684519999999994</v>
      </c>
      <c r="R98" s="38">
        <f t="shared" si="19"/>
        <v>7.9557960000000003</v>
      </c>
      <c r="S98" s="38">
        <f t="shared" si="20"/>
        <v>1.2849840000000001</v>
      </c>
      <c r="T98" s="38">
        <f t="shared" si="26"/>
        <v>26.44</v>
      </c>
    </row>
    <row r="99" spans="1:23" ht="15.75" thickBot="1">
      <c r="A99" s="8" t="s">
        <v>171</v>
      </c>
      <c r="B99" s="21">
        <f t="shared" ref="B99:H99" si="27">SUM(B3:B98)/4000</f>
        <v>0.63456000000000101</v>
      </c>
      <c r="C99" s="21">
        <f t="shared" si="27"/>
        <v>0.63456000000000101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0.2647384319999998</v>
      </c>
      <c r="J99" s="157">
        <f t="shared" ref="J99:L99" si="28">SUM(J3:J98)/4000</f>
        <v>0.14804284800000003</v>
      </c>
      <c r="K99" s="157">
        <f t="shared" si="28"/>
        <v>0.19093910399999986</v>
      </c>
      <c r="L99" s="157">
        <f t="shared" si="28"/>
        <v>3.0839615999999945E-2</v>
      </c>
      <c r="M99" s="158">
        <f>SUM(M3:M98)/4000</f>
        <v>0.63456000000000101</v>
      </c>
      <c r="N99" s="24"/>
      <c r="P99" s="38">
        <f>SUM(P3:P98)/4000</f>
        <v>0.2647384319999998</v>
      </c>
      <c r="Q99" s="38">
        <f t="shared" ref="Q99:S99" si="29">SUM(Q3:Q98)/4000</f>
        <v>0.14804284800000003</v>
      </c>
      <c r="R99" s="38">
        <f t="shared" si="29"/>
        <v>0.19093910399999986</v>
      </c>
      <c r="S99" s="38">
        <f t="shared" si="29"/>
        <v>3.0839615999999945E-2</v>
      </c>
      <c r="T99" s="38">
        <f t="shared" si="26"/>
        <v>0.63455999999999957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537</v>
      </c>
      <c r="Z2" t="s">
        <v>437</v>
      </c>
      <c r="AA2" t="s">
        <v>334</v>
      </c>
      <c r="AB2" t="s">
        <v>538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327.32</v>
      </c>
      <c r="I3" s="54">
        <v>0</v>
      </c>
      <c r="J3" s="54">
        <v>19.190000000000001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T3" t="s">
        <v>538</v>
      </c>
      <c r="U3" s="74"/>
      <c r="V3" s="75"/>
      <c r="W3">
        <v>326.26</v>
      </c>
      <c r="X3">
        <v>0</v>
      </c>
      <c r="Y3">
        <v>1.06</v>
      </c>
      <c r="Z3">
        <v>-10</v>
      </c>
      <c r="AA3">
        <v>0</v>
      </c>
      <c r="AB3">
        <v>0.28999999999999998</v>
      </c>
      <c r="AC3">
        <v>19.190000000000001</v>
      </c>
    </row>
    <row r="4" spans="1:29">
      <c r="A4" s="113" t="s">
        <v>536</v>
      </c>
      <c r="D4" t="s">
        <v>437</v>
      </c>
      <c r="F4" t="s">
        <v>436</v>
      </c>
      <c r="G4" t="s">
        <v>46</v>
      </c>
      <c r="H4" s="74">
        <v>286.05</v>
      </c>
      <c r="I4" s="47">
        <v>0</v>
      </c>
      <c r="J4" s="47">
        <v>1.92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-10</v>
      </c>
      <c r="R4" s="47">
        <v>0</v>
      </c>
      <c r="S4" s="75">
        <v>0</v>
      </c>
      <c r="U4" s="74"/>
      <c r="V4" s="75"/>
      <c r="W4">
        <v>284.99</v>
      </c>
      <c r="X4">
        <v>0</v>
      </c>
      <c r="Y4">
        <v>1.06</v>
      </c>
      <c r="Z4">
        <v>-10</v>
      </c>
      <c r="AA4">
        <v>0</v>
      </c>
      <c r="AB4">
        <v>0.28999999999999998</v>
      </c>
      <c r="AC4">
        <v>1.92</v>
      </c>
    </row>
    <row r="5" spans="1:29">
      <c r="A5" s="113" t="s">
        <v>537</v>
      </c>
      <c r="G5" t="s">
        <v>47</v>
      </c>
      <c r="H5" s="74">
        <v>200.65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</v>
      </c>
      <c r="P5" s="47">
        <v>0</v>
      </c>
      <c r="Q5" s="47">
        <v>-10</v>
      </c>
      <c r="R5" s="47">
        <v>0</v>
      </c>
      <c r="S5" s="75">
        <v>0</v>
      </c>
      <c r="U5" s="74"/>
      <c r="V5" s="75"/>
      <c r="W5">
        <v>199.59</v>
      </c>
      <c r="X5">
        <v>-2</v>
      </c>
      <c r="Y5">
        <v>1.06</v>
      </c>
      <c r="Z5">
        <v>-10</v>
      </c>
      <c r="AA5">
        <v>0</v>
      </c>
      <c r="AB5">
        <v>0.28999999999999998</v>
      </c>
      <c r="AC5">
        <v>0</v>
      </c>
    </row>
    <row r="6" spans="1:29">
      <c r="G6" t="s">
        <v>48</v>
      </c>
      <c r="H6" s="74">
        <v>172.82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</v>
      </c>
      <c r="P6" s="47">
        <v>0</v>
      </c>
      <c r="Q6" s="47">
        <v>-10</v>
      </c>
      <c r="R6" s="47">
        <v>0</v>
      </c>
      <c r="S6" s="75">
        <v>0</v>
      </c>
      <c r="U6" s="74"/>
      <c r="V6" s="75"/>
      <c r="W6">
        <v>171.76</v>
      </c>
      <c r="X6">
        <v>-2</v>
      </c>
      <c r="Y6">
        <v>1.06</v>
      </c>
      <c r="Z6">
        <v>-10</v>
      </c>
      <c r="AA6">
        <v>0</v>
      </c>
      <c r="AB6">
        <v>0.28999999999999998</v>
      </c>
      <c r="AC6">
        <v>0</v>
      </c>
    </row>
    <row r="7" spans="1:29">
      <c r="G7" t="s">
        <v>49</v>
      </c>
      <c r="H7" s="74">
        <v>118.12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</v>
      </c>
      <c r="P7" s="47">
        <v>0</v>
      </c>
      <c r="Q7" s="47">
        <v>-16</v>
      </c>
      <c r="R7" s="47">
        <v>0</v>
      </c>
      <c r="S7" s="75">
        <v>0</v>
      </c>
      <c r="U7" s="74"/>
      <c r="V7" s="75"/>
      <c r="W7">
        <v>117.06</v>
      </c>
      <c r="X7">
        <v>-2</v>
      </c>
      <c r="Y7">
        <v>1.06</v>
      </c>
      <c r="Z7">
        <v>-16</v>
      </c>
      <c r="AA7">
        <v>0</v>
      </c>
      <c r="AB7">
        <v>0.28999999999999998</v>
      </c>
      <c r="AC7">
        <v>0</v>
      </c>
    </row>
    <row r="8" spans="1:29">
      <c r="G8" t="s">
        <v>50</v>
      </c>
      <c r="H8" s="74">
        <v>148.83000000000001</v>
      </c>
      <c r="I8" s="47">
        <v>0</v>
      </c>
      <c r="J8" s="47">
        <v>47.02</v>
      </c>
      <c r="K8" s="47">
        <v>0</v>
      </c>
      <c r="L8" s="47">
        <v>0</v>
      </c>
      <c r="M8" s="75">
        <v>0</v>
      </c>
      <c r="N8" s="74">
        <v>0</v>
      </c>
      <c r="O8" s="47">
        <v>-2</v>
      </c>
      <c r="P8" s="47">
        <v>0</v>
      </c>
      <c r="Q8" s="47">
        <v>-18</v>
      </c>
      <c r="R8" s="47">
        <v>0</v>
      </c>
      <c r="S8" s="75">
        <v>0</v>
      </c>
      <c r="U8" s="74"/>
      <c r="V8" s="75"/>
      <c r="W8">
        <v>147.77000000000001</v>
      </c>
      <c r="X8">
        <v>-2</v>
      </c>
      <c r="Y8">
        <v>1.06</v>
      </c>
      <c r="Z8">
        <v>-18</v>
      </c>
      <c r="AA8">
        <v>0</v>
      </c>
      <c r="AB8">
        <v>0.28999999999999998</v>
      </c>
      <c r="AC8">
        <v>47.02</v>
      </c>
    </row>
    <row r="9" spans="1:29">
      <c r="G9" t="s">
        <v>51</v>
      </c>
      <c r="H9" s="74">
        <v>201.61</v>
      </c>
      <c r="I9" s="47">
        <v>0</v>
      </c>
      <c r="J9" s="47">
        <v>53.74</v>
      </c>
      <c r="K9" s="47">
        <v>0</v>
      </c>
      <c r="L9" s="47">
        <v>0</v>
      </c>
      <c r="M9" s="75">
        <v>0</v>
      </c>
      <c r="N9" s="74">
        <v>0</v>
      </c>
      <c r="O9" s="47">
        <v>-2</v>
      </c>
      <c r="P9" s="47">
        <v>0</v>
      </c>
      <c r="Q9" s="47">
        <v>-17</v>
      </c>
      <c r="R9" s="47">
        <v>0</v>
      </c>
      <c r="S9" s="75">
        <v>0</v>
      </c>
      <c r="U9" s="74"/>
      <c r="V9" s="75"/>
      <c r="W9">
        <v>200.55</v>
      </c>
      <c r="X9">
        <v>-2</v>
      </c>
      <c r="Y9">
        <v>1.06</v>
      </c>
      <c r="Z9">
        <v>-17</v>
      </c>
      <c r="AA9">
        <v>0</v>
      </c>
      <c r="AB9">
        <v>0.28999999999999998</v>
      </c>
      <c r="AC9">
        <v>53.74</v>
      </c>
    </row>
    <row r="10" spans="1:29">
      <c r="G10" t="s">
        <v>52</v>
      </c>
      <c r="H10" s="74">
        <v>203.53</v>
      </c>
      <c r="I10" s="47">
        <v>0</v>
      </c>
      <c r="J10" s="47">
        <v>45.1</v>
      </c>
      <c r="K10" s="47">
        <v>0</v>
      </c>
      <c r="L10" s="47">
        <v>0</v>
      </c>
      <c r="M10" s="75">
        <v>0</v>
      </c>
      <c r="N10" s="74">
        <v>0</v>
      </c>
      <c r="O10" s="47">
        <v>-2</v>
      </c>
      <c r="P10" s="47">
        <v>0</v>
      </c>
      <c r="Q10" s="47">
        <v>-19</v>
      </c>
      <c r="R10" s="47">
        <v>0</v>
      </c>
      <c r="S10" s="75">
        <v>0</v>
      </c>
      <c r="U10" s="74"/>
      <c r="V10" s="75"/>
      <c r="W10">
        <v>202.47</v>
      </c>
      <c r="X10">
        <v>-2</v>
      </c>
      <c r="Y10">
        <v>1.06</v>
      </c>
      <c r="Z10">
        <v>-19</v>
      </c>
      <c r="AA10">
        <v>0</v>
      </c>
      <c r="AB10">
        <v>0.28999999999999998</v>
      </c>
      <c r="AC10">
        <v>45.1</v>
      </c>
    </row>
    <row r="11" spans="1:29">
      <c r="G11" t="s">
        <v>53</v>
      </c>
      <c r="H11" s="74">
        <v>185.3</v>
      </c>
      <c r="I11" s="47">
        <v>0</v>
      </c>
      <c r="J11" s="47">
        <v>26.87</v>
      </c>
      <c r="K11" s="47">
        <v>0</v>
      </c>
      <c r="L11" s="47">
        <v>0</v>
      </c>
      <c r="M11" s="75">
        <v>0</v>
      </c>
      <c r="N11" s="74">
        <v>0</v>
      </c>
      <c r="O11" s="47">
        <v>-2</v>
      </c>
      <c r="P11" s="47">
        <v>0</v>
      </c>
      <c r="Q11" s="47">
        <v>-20</v>
      </c>
      <c r="R11" s="47">
        <v>0</v>
      </c>
      <c r="S11" s="75">
        <v>0</v>
      </c>
      <c r="U11" s="74"/>
      <c r="V11" s="75"/>
      <c r="W11">
        <v>184.24</v>
      </c>
      <c r="X11">
        <v>-2</v>
      </c>
      <c r="Y11">
        <v>1.06</v>
      </c>
      <c r="Z11">
        <v>-20</v>
      </c>
      <c r="AA11">
        <v>0</v>
      </c>
      <c r="AB11">
        <v>0.28999999999999998</v>
      </c>
      <c r="AC11">
        <v>26.87</v>
      </c>
    </row>
    <row r="12" spans="1:29">
      <c r="G12" t="s">
        <v>54</v>
      </c>
      <c r="H12" s="74">
        <v>173.78</v>
      </c>
      <c r="I12" s="47">
        <v>0</v>
      </c>
      <c r="J12" s="47">
        <v>18.23</v>
      </c>
      <c r="K12" s="47">
        <v>0</v>
      </c>
      <c r="L12" s="47">
        <v>0</v>
      </c>
      <c r="M12" s="75">
        <v>0</v>
      </c>
      <c r="N12" s="74">
        <v>0</v>
      </c>
      <c r="O12" s="47">
        <v>-2</v>
      </c>
      <c r="P12" s="47">
        <v>0</v>
      </c>
      <c r="Q12" s="47">
        <v>-20</v>
      </c>
      <c r="R12" s="47">
        <v>0</v>
      </c>
      <c r="S12" s="75">
        <v>0</v>
      </c>
      <c r="U12" s="74"/>
      <c r="V12" s="75"/>
      <c r="W12">
        <v>172.72</v>
      </c>
      <c r="X12">
        <v>-2</v>
      </c>
      <c r="Y12">
        <v>1.06</v>
      </c>
      <c r="Z12">
        <v>-20</v>
      </c>
      <c r="AA12">
        <v>0</v>
      </c>
      <c r="AB12">
        <v>0.28999999999999998</v>
      </c>
      <c r="AC12">
        <v>18.23</v>
      </c>
    </row>
    <row r="13" spans="1:29">
      <c r="G13" t="s">
        <v>55</v>
      </c>
      <c r="H13" s="74">
        <v>165.14000000000001</v>
      </c>
      <c r="I13" s="47">
        <v>0</v>
      </c>
      <c r="J13" s="47">
        <v>7.68</v>
      </c>
      <c r="K13" s="47">
        <v>0</v>
      </c>
      <c r="L13" s="47">
        <v>0</v>
      </c>
      <c r="M13" s="75">
        <v>0</v>
      </c>
      <c r="N13" s="74">
        <v>0</v>
      </c>
      <c r="O13" s="47">
        <v>-2</v>
      </c>
      <c r="P13" s="47">
        <v>0</v>
      </c>
      <c r="Q13" s="47">
        <v>-20</v>
      </c>
      <c r="R13" s="47">
        <v>0</v>
      </c>
      <c r="S13" s="75">
        <v>0</v>
      </c>
      <c r="U13" s="74"/>
      <c r="V13" s="75"/>
      <c r="W13">
        <v>164.08</v>
      </c>
      <c r="X13">
        <v>-2</v>
      </c>
      <c r="Y13">
        <v>1.06</v>
      </c>
      <c r="Z13">
        <v>-20</v>
      </c>
      <c r="AA13">
        <v>0</v>
      </c>
      <c r="AB13">
        <v>0.28999999999999998</v>
      </c>
      <c r="AC13">
        <v>7.68</v>
      </c>
    </row>
    <row r="14" spans="1:29">
      <c r="G14" t="s">
        <v>56</v>
      </c>
      <c r="H14" s="74">
        <v>153.63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-0.7</v>
      </c>
      <c r="P14" s="47">
        <v>0</v>
      </c>
      <c r="Q14" s="47">
        <v>-20</v>
      </c>
      <c r="R14" s="47">
        <v>0</v>
      </c>
      <c r="S14" s="75">
        <v>0</v>
      </c>
      <c r="U14" s="74"/>
      <c r="V14" s="75"/>
      <c r="W14">
        <v>152.57</v>
      </c>
      <c r="X14">
        <v>-0.7</v>
      </c>
      <c r="Y14">
        <v>1.06</v>
      </c>
      <c r="Z14">
        <v>-20</v>
      </c>
      <c r="AA14">
        <v>0</v>
      </c>
      <c r="AB14">
        <v>0.28999999999999998</v>
      </c>
      <c r="AC14">
        <v>0</v>
      </c>
    </row>
    <row r="15" spans="1:29">
      <c r="G15" t="s">
        <v>57</v>
      </c>
      <c r="H15" s="74">
        <v>134.44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-20</v>
      </c>
      <c r="R15" s="47">
        <v>0</v>
      </c>
      <c r="S15" s="75">
        <v>0</v>
      </c>
      <c r="U15" s="74"/>
      <c r="V15" s="75"/>
      <c r="W15">
        <v>133.38</v>
      </c>
      <c r="X15">
        <v>0</v>
      </c>
      <c r="Y15">
        <v>1.06</v>
      </c>
      <c r="Z15">
        <v>-20</v>
      </c>
      <c r="AA15">
        <v>0</v>
      </c>
      <c r="AB15">
        <v>0.28999999999999998</v>
      </c>
      <c r="AC15">
        <v>0</v>
      </c>
    </row>
    <row r="16" spans="1:29">
      <c r="G16" t="s">
        <v>58</v>
      </c>
      <c r="H16" s="74">
        <v>103.73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-20</v>
      </c>
      <c r="R16" s="47">
        <v>0</v>
      </c>
      <c r="S16" s="75">
        <v>0</v>
      </c>
      <c r="U16" s="74"/>
      <c r="V16" s="75"/>
      <c r="W16">
        <v>102.67</v>
      </c>
      <c r="X16">
        <v>0</v>
      </c>
      <c r="Y16">
        <v>1.06</v>
      </c>
      <c r="Z16">
        <v>-20</v>
      </c>
      <c r="AA16">
        <v>0</v>
      </c>
      <c r="AB16">
        <v>0.28999999999999998</v>
      </c>
      <c r="AC16">
        <v>0</v>
      </c>
    </row>
    <row r="17" spans="7:29">
      <c r="G17" t="s">
        <v>59</v>
      </c>
      <c r="H17" s="74">
        <v>96.05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-20</v>
      </c>
      <c r="R17" s="47">
        <v>0</v>
      </c>
      <c r="S17" s="75">
        <v>0</v>
      </c>
      <c r="U17" s="74"/>
      <c r="V17" s="75"/>
      <c r="W17">
        <v>94.99</v>
      </c>
      <c r="X17">
        <v>0</v>
      </c>
      <c r="Y17">
        <v>1.06</v>
      </c>
      <c r="Z17">
        <v>-20</v>
      </c>
      <c r="AA17">
        <v>0</v>
      </c>
      <c r="AB17">
        <v>0.28999999999999998</v>
      </c>
      <c r="AC17">
        <v>0</v>
      </c>
    </row>
    <row r="18" spans="7:29">
      <c r="G18" t="s">
        <v>60</v>
      </c>
      <c r="H18" s="74">
        <v>94.13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-20</v>
      </c>
      <c r="R18" s="47">
        <v>0</v>
      </c>
      <c r="S18" s="75">
        <v>0</v>
      </c>
      <c r="U18" s="74"/>
      <c r="V18" s="75"/>
      <c r="W18">
        <v>93.07</v>
      </c>
      <c r="X18">
        <v>0</v>
      </c>
      <c r="Y18">
        <v>1.06</v>
      </c>
      <c r="Z18">
        <v>-20</v>
      </c>
      <c r="AA18">
        <v>0</v>
      </c>
      <c r="AB18">
        <v>0.28999999999999998</v>
      </c>
      <c r="AC18">
        <v>0</v>
      </c>
    </row>
    <row r="19" spans="7:29">
      <c r="G19" t="s">
        <v>61</v>
      </c>
      <c r="H19" s="74">
        <v>144.03</v>
      </c>
      <c r="I19" s="47">
        <v>0</v>
      </c>
      <c r="J19" s="47">
        <v>0</v>
      </c>
      <c r="K19" s="47">
        <v>0</v>
      </c>
      <c r="L19" s="47">
        <v>0</v>
      </c>
      <c r="M19" s="75">
        <v>1.54</v>
      </c>
      <c r="N19" s="74">
        <v>0</v>
      </c>
      <c r="O19" s="47">
        <v>0</v>
      </c>
      <c r="P19" s="47">
        <v>0</v>
      </c>
      <c r="Q19" s="47">
        <v>-26</v>
      </c>
      <c r="R19" s="47">
        <v>0</v>
      </c>
      <c r="S19" s="75">
        <v>0</v>
      </c>
      <c r="U19" s="74"/>
      <c r="V19" s="75"/>
      <c r="W19">
        <v>142.97</v>
      </c>
      <c r="X19">
        <v>0</v>
      </c>
      <c r="Y19">
        <v>1.06</v>
      </c>
      <c r="Z19">
        <v>-26</v>
      </c>
      <c r="AA19">
        <v>1.54</v>
      </c>
      <c r="AB19">
        <v>0.28999999999999998</v>
      </c>
      <c r="AC19">
        <v>0</v>
      </c>
    </row>
    <row r="20" spans="7:29">
      <c r="G20" t="s">
        <v>62</v>
      </c>
      <c r="H20" s="74">
        <v>154.59</v>
      </c>
      <c r="I20" s="47">
        <v>0</v>
      </c>
      <c r="J20" s="47">
        <v>0</v>
      </c>
      <c r="K20" s="47">
        <v>0</v>
      </c>
      <c r="L20" s="47">
        <v>0</v>
      </c>
      <c r="M20" s="75">
        <v>5.28</v>
      </c>
      <c r="N20" s="74">
        <v>0</v>
      </c>
      <c r="O20" s="47">
        <v>0</v>
      </c>
      <c r="P20" s="47">
        <v>0</v>
      </c>
      <c r="Q20" s="47">
        <v>-26</v>
      </c>
      <c r="R20" s="47">
        <v>0</v>
      </c>
      <c r="S20" s="75">
        <v>0</v>
      </c>
      <c r="U20" s="74"/>
      <c r="V20" s="75"/>
      <c r="W20">
        <v>153.53</v>
      </c>
      <c r="X20">
        <v>0</v>
      </c>
      <c r="Y20">
        <v>1.06</v>
      </c>
      <c r="Z20">
        <v>-26</v>
      </c>
      <c r="AA20">
        <v>5.28</v>
      </c>
      <c r="AB20">
        <v>0.28999999999999998</v>
      </c>
      <c r="AC20">
        <v>0</v>
      </c>
    </row>
    <row r="21" spans="7:29">
      <c r="G21" t="s">
        <v>63</v>
      </c>
      <c r="H21" s="74">
        <v>183.38</v>
      </c>
      <c r="I21" s="47">
        <v>0</v>
      </c>
      <c r="J21" s="47">
        <v>0</v>
      </c>
      <c r="K21" s="47">
        <v>0</v>
      </c>
      <c r="L21" s="47">
        <v>0</v>
      </c>
      <c r="M21" s="75">
        <v>5.18</v>
      </c>
      <c r="N21" s="74">
        <v>0</v>
      </c>
      <c r="O21" s="47">
        <v>0</v>
      </c>
      <c r="P21" s="47">
        <v>0</v>
      </c>
      <c r="Q21" s="47">
        <v>-26</v>
      </c>
      <c r="R21" s="47">
        <v>0</v>
      </c>
      <c r="S21" s="75">
        <v>0</v>
      </c>
      <c r="U21" s="74"/>
      <c r="V21" s="75"/>
      <c r="W21">
        <v>182.32</v>
      </c>
      <c r="X21">
        <v>0</v>
      </c>
      <c r="Y21">
        <v>1.06</v>
      </c>
      <c r="Z21">
        <v>-26</v>
      </c>
      <c r="AA21">
        <v>5.18</v>
      </c>
      <c r="AB21">
        <v>0.28999999999999998</v>
      </c>
      <c r="AC21">
        <v>0</v>
      </c>
    </row>
    <row r="22" spans="7:29">
      <c r="G22" t="s">
        <v>64</v>
      </c>
      <c r="H22" s="74">
        <v>210.25</v>
      </c>
      <c r="I22" s="47">
        <v>0</v>
      </c>
      <c r="J22" s="47">
        <v>0</v>
      </c>
      <c r="K22" s="47">
        <v>0</v>
      </c>
      <c r="L22" s="47">
        <v>0</v>
      </c>
      <c r="M22" s="75">
        <v>4.7</v>
      </c>
      <c r="N22" s="74">
        <v>0</v>
      </c>
      <c r="O22" s="47">
        <v>0</v>
      </c>
      <c r="P22" s="47">
        <v>0</v>
      </c>
      <c r="Q22" s="47">
        <v>-25</v>
      </c>
      <c r="R22" s="47">
        <v>0</v>
      </c>
      <c r="S22" s="75">
        <v>0</v>
      </c>
      <c r="U22" s="74"/>
      <c r="V22" s="75"/>
      <c r="W22">
        <v>209.19</v>
      </c>
      <c r="X22">
        <v>0</v>
      </c>
      <c r="Y22">
        <v>1.06</v>
      </c>
      <c r="Z22">
        <v>-25</v>
      </c>
      <c r="AA22">
        <v>4.7</v>
      </c>
      <c r="AB22">
        <v>0.28999999999999998</v>
      </c>
      <c r="AC22">
        <v>0</v>
      </c>
    </row>
    <row r="23" spans="7:29">
      <c r="G23" t="s">
        <v>65</v>
      </c>
      <c r="H23" s="74">
        <v>233.28</v>
      </c>
      <c r="I23" s="47">
        <v>0</v>
      </c>
      <c r="J23" s="47">
        <v>0</v>
      </c>
      <c r="K23" s="47">
        <v>0</v>
      </c>
      <c r="L23" s="47">
        <v>0</v>
      </c>
      <c r="M23" s="75">
        <v>2.78</v>
      </c>
      <c r="N23" s="74">
        <v>0</v>
      </c>
      <c r="O23" s="47">
        <v>-2</v>
      </c>
      <c r="P23" s="47">
        <v>0</v>
      </c>
      <c r="Q23" s="47">
        <v>-24</v>
      </c>
      <c r="R23" s="47">
        <v>0</v>
      </c>
      <c r="S23" s="75">
        <v>0</v>
      </c>
      <c r="U23" s="74"/>
      <c r="V23" s="75"/>
      <c r="W23">
        <v>232.22</v>
      </c>
      <c r="X23">
        <v>-2</v>
      </c>
      <c r="Y23">
        <v>1.06</v>
      </c>
      <c r="Z23">
        <v>-24</v>
      </c>
      <c r="AA23">
        <v>2.78</v>
      </c>
      <c r="AB23">
        <v>0.28999999999999998</v>
      </c>
      <c r="AC23">
        <v>0</v>
      </c>
    </row>
    <row r="24" spans="7:29">
      <c r="G24" t="s">
        <v>66</v>
      </c>
      <c r="H24" s="74">
        <v>151.72</v>
      </c>
      <c r="I24" s="47">
        <v>0</v>
      </c>
      <c r="J24" s="47">
        <v>0</v>
      </c>
      <c r="K24" s="47">
        <v>0</v>
      </c>
      <c r="L24" s="47">
        <v>0</v>
      </c>
      <c r="M24" s="75">
        <v>2.4900000000000002</v>
      </c>
      <c r="N24" s="74">
        <v>0</v>
      </c>
      <c r="O24" s="47">
        <v>-2</v>
      </c>
      <c r="P24" s="47">
        <v>0</v>
      </c>
      <c r="Q24" s="47">
        <v>-23</v>
      </c>
      <c r="R24" s="47">
        <v>0</v>
      </c>
      <c r="S24" s="75">
        <v>0</v>
      </c>
      <c r="U24" s="74"/>
      <c r="V24" s="75"/>
      <c r="W24">
        <v>150.66</v>
      </c>
      <c r="X24">
        <v>-2</v>
      </c>
      <c r="Y24">
        <v>1.06</v>
      </c>
      <c r="Z24">
        <v>-23</v>
      </c>
      <c r="AA24">
        <v>2.4900000000000002</v>
      </c>
      <c r="AB24">
        <v>0.28999999999999998</v>
      </c>
      <c r="AC24">
        <v>0</v>
      </c>
    </row>
    <row r="25" spans="7:29">
      <c r="G25" t="s">
        <v>67</v>
      </c>
      <c r="H25" s="74">
        <v>199.69</v>
      </c>
      <c r="I25" s="47">
        <v>0</v>
      </c>
      <c r="J25" s="47">
        <v>0</v>
      </c>
      <c r="K25" s="47">
        <v>0</v>
      </c>
      <c r="L25" s="47">
        <v>0</v>
      </c>
      <c r="M25" s="75">
        <v>3.55</v>
      </c>
      <c r="N25" s="74">
        <v>0</v>
      </c>
      <c r="O25" s="47">
        <v>-2</v>
      </c>
      <c r="P25" s="47">
        <v>0</v>
      </c>
      <c r="Q25" s="47">
        <v>-21</v>
      </c>
      <c r="R25" s="47">
        <v>0</v>
      </c>
      <c r="S25" s="75">
        <v>0</v>
      </c>
      <c r="U25" s="74"/>
      <c r="V25" s="75"/>
      <c r="W25">
        <v>198.63</v>
      </c>
      <c r="X25">
        <v>-2</v>
      </c>
      <c r="Y25">
        <v>1.06</v>
      </c>
      <c r="Z25">
        <v>-21</v>
      </c>
      <c r="AA25">
        <v>3.55</v>
      </c>
      <c r="AB25">
        <v>0.28999999999999998</v>
      </c>
      <c r="AC25">
        <v>0</v>
      </c>
    </row>
    <row r="26" spans="7:29">
      <c r="G26" t="s">
        <v>68</v>
      </c>
      <c r="H26" s="74">
        <v>230.39000000000001</v>
      </c>
      <c r="I26" s="47">
        <v>0</v>
      </c>
      <c r="J26" s="47">
        <v>0</v>
      </c>
      <c r="K26" s="47">
        <v>0</v>
      </c>
      <c r="L26" s="47">
        <v>0</v>
      </c>
      <c r="M26" s="75">
        <v>2.02</v>
      </c>
      <c r="N26" s="74">
        <v>0</v>
      </c>
      <c r="O26" s="47">
        <v>-2</v>
      </c>
      <c r="P26" s="47">
        <v>0</v>
      </c>
      <c r="Q26" s="47">
        <v>-15</v>
      </c>
      <c r="R26" s="47">
        <v>0</v>
      </c>
      <c r="S26" s="75">
        <v>0</v>
      </c>
      <c r="U26" s="74"/>
      <c r="V26" s="75"/>
      <c r="W26">
        <v>229.33</v>
      </c>
      <c r="X26">
        <v>-2</v>
      </c>
      <c r="Y26">
        <v>1.06</v>
      </c>
      <c r="Z26">
        <v>-15</v>
      </c>
      <c r="AA26">
        <v>2.02</v>
      </c>
      <c r="AB26">
        <v>0.28999999999999998</v>
      </c>
      <c r="AC26">
        <v>0</v>
      </c>
    </row>
    <row r="27" spans="7:29">
      <c r="G27" t="s">
        <v>69</v>
      </c>
      <c r="H27" s="74">
        <v>1.06</v>
      </c>
      <c r="I27" s="47">
        <v>0</v>
      </c>
      <c r="J27" s="47">
        <v>0</v>
      </c>
      <c r="K27" s="47">
        <v>0</v>
      </c>
      <c r="L27" s="47">
        <v>0</v>
      </c>
      <c r="M27" s="75">
        <v>3.16</v>
      </c>
      <c r="N27" s="74">
        <v>0</v>
      </c>
      <c r="O27" s="47">
        <v>-118.51</v>
      </c>
      <c r="P27" s="47">
        <v>0</v>
      </c>
      <c r="Q27" s="47">
        <v>-10</v>
      </c>
      <c r="R27" s="47">
        <v>0</v>
      </c>
      <c r="S27" s="75">
        <v>0</v>
      </c>
      <c r="U27" s="74"/>
      <c r="V27" s="75"/>
      <c r="W27">
        <v>0</v>
      </c>
      <c r="X27">
        <v>-118.51</v>
      </c>
      <c r="Y27">
        <v>1.06</v>
      </c>
      <c r="Z27">
        <v>-10</v>
      </c>
      <c r="AA27">
        <v>3.16</v>
      </c>
      <c r="AB27">
        <v>0.28999999999999998</v>
      </c>
      <c r="AC27">
        <v>0</v>
      </c>
    </row>
    <row r="28" spans="7:29">
      <c r="G28" t="s">
        <v>70</v>
      </c>
      <c r="H28" s="74">
        <v>1.06</v>
      </c>
      <c r="I28" s="47">
        <v>0</v>
      </c>
      <c r="J28" s="47">
        <v>0</v>
      </c>
      <c r="K28" s="47">
        <v>0</v>
      </c>
      <c r="L28" s="47">
        <v>0</v>
      </c>
      <c r="M28" s="75">
        <v>8.6300000000000008</v>
      </c>
      <c r="N28" s="74">
        <v>0</v>
      </c>
      <c r="O28" s="47">
        <v>-99</v>
      </c>
      <c r="P28" s="47">
        <v>0</v>
      </c>
      <c r="Q28" s="47">
        <v>-10</v>
      </c>
      <c r="R28" s="47">
        <v>0</v>
      </c>
      <c r="S28" s="75">
        <v>0</v>
      </c>
      <c r="U28" s="74"/>
      <c r="V28" s="75"/>
      <c r="W28">
        <v>0</v>
      </c>
      <c r="X28">
        <v>-99</v>
      </c>
      <c r="Y28">
        <v>1.06</v>
      </c>
      <c r="Z28">
        <v>-10</v>
      </c>
      <c r="AA28">
        <v>8.6300000000000008</v>
      </c>
      <c r="AB28">
        <v>0.28999999999999998</v>
      </c>
      <c r="AC28">
        <v>0</v>
      </c>
    </row>
    <row r="29" spans="7:29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0</v>
      </c>
      <c r="M29" s="75">
        <v>8.82</v>
      </c>
      <c r="N29" s="74">
        <v>0</v>
      </c>
      <c r="O29" s="47">
        <v>-100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-100</v>
      </c>
      <c r="Y29">
        <v>1.06</v>
      </c>
      <c r="Z29">
        <v>0</v>
      </c>
      <c r="AA29">
        <v>8.82</v>
      </c>
      <c r="AB29">
        <v>0.28999999999999998</v>
      </c>
      <c r="AC29">
        <v>0</v>
      </c>
    </row>
    <row r="30" spans="7:29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0</v>
      </c>
      <c r="M30" s="75">
        <v>3.54</v>
      </c>
      <c r="N30" s="74">
        <v>0</v>
      </c>
      <c r="O30" s="47">
        <v>-75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-75</v>
      </c>
      <c r="Y30">
        <v>1.06</v>
      </c>
      <c r="Z30">
        <v>0</v>
      </c>
      <c r="AA30">
        <v>3.54</v>
      </c>
      <c r="AB30">
        <v>0.28999999999999998</v>
      </c>
      <c r="AC30">
        <v>0</v>
      </c>
    </row>
    <row r="31" spans="7:29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0</v>
      </c>
      <c r="M31" s="75">
        <v>3.35</v>
      </c>
      <c r="N31" s="74">
        <v>0</v>
      </c>
      <c r="O31" s="47">
        <v>-35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-35</v>
      </c>
      <c r="Y31">
        <v>1.06</v>
      </c>
      <c r="Z31">
        <v>0</v>
      </c>
      <c r="AA31">
        <v>3.35</v>
      </c>
      <c r="AB31">
        <v>0.28999999999999998</v>
      </c>
      <c r="AC31">
        <v>0</v>
      </c>
    </row>
    <row r="32" spans="7:29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0</v>
      </c>
      <c r="M32" s="75">
        <v>3.83</v>
      </c>
      <c r="N32" s="74">
        <v>0</v>
      </c>
      <c r="O32" s="47">
        <v>-95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-95</v>
      </c>
      <c r="Y32">
        <v>1.06</v>
      </c>
      <c r="Z32">
        <v>0</v>
      </c>
      <c r="AA32">
        <v>3.83</v>
      </c>
      <c r="AB32">
        <v>0.28999999999999998</v>
      </c>
      <c r="AC32">
        <v>0</v>
      </c>
    </row>
    <row r="33" spans="7:29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0</v>
      </c>
      <c r="M33" s="75">
        <v>3.83</v>
      </c>
      <c r="N33" s="74">
        <v>0</v>
      </c>
      <c r="O33" s="47">
        <v>-110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-110</v>
      </c>
      <c r="Y33">
        <v>1.06</v>
      </c>
      <c r="Z33">
        <v>0</v>
      </c>
      <c r="AA33">
        <v>3.83</v>
      </c>
      <c r="AB33">
        <v>0.28999999999999998</v>
      </c>
      <c r="AC33">
        <v>0</v>
      </c>
    </row>
    <row r="34" spans="7:29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2.97</v>
      </c>
      <c r="N34" s="74">
        <v>0</v>
      </c>
      <c r="O34" s="47">
        <v>-89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-89</v>
      </c>
      <c r="Y34">
        <v>1.06</v>
      </c>
      <c r="Z34">
        <v>0</v>
      </c>
      <c r="AA34">
        <v>2.97</v>
      </c>
      <c r="AB34">
        <v>0.28999999999999998</v>
      </c>
      <c r="AC34">
        <v>0</v>
      </c>
    </row>
    <row r="35" spans="7:29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2.87</v>
      </c>
      <c r="N35" s="74">
        <v>0</v>
      </c>
      <c r="O35" s="47">
        <v>-137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-137</v>
      </c>
      <c r="Y35">
        <v>1.06</v>
      </c>
      <c r="Z35">
        <v>0</v>
      </c>
      <c r="AA35">
        <v>2.87</v>
      </c>
      <c r="AB35">
        <v>0.28999999999999998</v>
      </c>
      <c r="AC35">
        <v>0</v>
      </c>
    </row>
    <row r="36" spans="7:29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5.08</v>
      </c>
      <c r="N36" s="74">
        <v>0</v>
      </c>
      <c r="O36" s="47">
        <v>-52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-52</v>
      </c>
      <c r="Y36">
        <v>1.06</v>
      </c>
      <c r="Z36">
        <v>0</v>
      </c>
      <c r="AA36">
        <v>5.08</v>
      </c>
      <c r="AB36">
        <v>0.28999999999999998</v>
      </c>
      <c r="AC36">
        <v>0</v>
      </c>
    </row>
    <row r="37" spans="7:29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3.93</v>
      </c>
      <c r="N37" s="74">
        <v>0</v>
      </c>
      <c r="O37" s="47">
        <v>-102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-102</v>
      </c>
      <c r="Y37">
        <v>1.06</v>
      </c>
      <c r="Z37">
        <v>0</v>
      </c>
      <c r="AA37">
        <v>3.93</v>
      </c>
      <c r="AB37">
        <v>0.28999999999999998</v>
      </c>
      <c r="AC37">
        <v>0</v>
      </c>
    </row>
    <row r="38" spans="7:29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1.24</v>
      </c>
      <c r="N38" s="74">
        <v>0</v>
      </c>
      <c r="O38" s="47">
        <v>-157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-157</v>
      </c>
      <c r="Y38">
        <v>1.06</v>
      </c>
      <c r="Z38">
        <v>0</v>
      </c>
      <c r="AA38">
        <v>1.24</v>
      </c>
      <c r="AB38">
        <v>0.28999999999999998</v>
      </c>
      <c r="AC38">
        <v>0</v>
      </c>
    </row>
    <row r="39" spans="7:29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3.35</v>
      </c>
      <c r="N39" s="74">
        <v>0</v>
      </c>
      <c r="O39" s="47">
        <v>-153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-153</v>
      </c>
      <c r="Y39">
        <v>1.06</v>
      </c>
      <c r="Z39">
        <v>0</v>
      </c>
      <c r="AA39">
        <v>3.35</v>
      </c>
      <c r="AB39">
        <v>0.28999999999999998</v>
      </c>
      <c r="AC39">
        <v>0</v>
      </c>
    </row>
    <row r="40" spans="7:29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0.38</v>
      </c>
      <c r="N40" s="74">
        <v>0</v>
      </c>
      <c r="O40" s="47">
        <v>-113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-113</v>
      </c>
      <c r="Y40">
        <v>1.06</v>
      </c>
      <c r="Z40">
        <v>0</v>
      </c>
      <c r="AA40">
        <v>0.38</v>
      </c>
      <c r="AB40">
        <v>0.28999999999999998</v>
      </c>
      <c r="AC40">
        <v>0</v>
      </c>
    </row>
    <row r="41" spans="7:29">
      <c r="G41" t="s">
        <v>83</v>
      </c>
      <c r="H41" s="74">
        <v>1.05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-73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-73</v>
      </c>
      <c r="Y41">
        <v>1.05</v>
      </c>
      <c r="Z41">
        <v>0</v>
      </c>
      <c r="AA41">
        <v>0</v>
      </c>
      <c r="AB41">
        <v>0.28999999999999998</v>
      </c>
      <c r="AC41">
        <v>0</v>
      </c>
    </row>
    <row r="42" spans="7:29">
      <c r="G42" t="s">
        <v>84</v>
      </c>
      <c r="H42" s="74">
        <v>1.05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-12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-12</v>
      </c>
      <c r="Y42">
        <v>1.05</v>
      </c>
      <c r="Z42">
        <v>0</v>
      </c>
      <c r="AA42">
        <v>0</v>
      </c>
      <c r="AB42">
        <v>0.28999999999999998</v>
      </c>
      <c r="AC42">
        <v>0</v>
      </c>
    </row>
    <row r="43" spans="7:29">
      <c r="G43" t="s">
        <v>85</v>
      </c>
      <c r="H43" s="74">
        <v>1.06</v>
      </c>
      <c r="I43" s="47">
        <v>0</v>
      </c>
      <c r="J43" s="47">
        <v>7.67</v>
      </c>
      <c r="K43" s="47">
        <v>0</v>
      </c>
      <c r="L43" s="47">
        <v>0</v>
      </c>
      <c r="M43" s="75">
        <v>0</v>
      </c>
      <c r="N43" s="74">
        <v>0</v>
      </c>
      <c r="O43" s="47">
        <v>-2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-2</v>
      </c>
      <c r="Y43">
        <v>1.06</v>
      </c>
      <c r="Z43">
        <v>0</v>
      </c>
      <c r="AA43">
        <v>0</v>
      </c>
      <c r="AB43">
        <v>0.28999999999999998</v>
      </c>
      <c r="AC43">
        <v>7.67</v>
      </c>
    </row>
    <row r="44" spans="7:29">
      <c r="G44" t="s">
        <v>86</v>
      </c>
      <c r="H44" s="74">
        <v>1.06</v>
      </c>
      <c r="I44" s="47">
        <v>0</v>
      </c>
      <c r="J44" s="47">
        <v>33.58</v>
      </c>
      <c r="K44" s="47">
        <v>0</v>
      </c>
      <c r="L44" s="47">
        <v>0</v>
      </c>
      <c r="M44" s="75">
        <v>0</v>
      </c>
      <c r="N44" s="74">
        <v>0</v>
      </c>
      <c r="O44" s="47">
        <v>-2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-2</v>
      </c>
      <c r="Y44">
        <v>1.06</v>
      </c>
      <c r="Z44">
        <v>0</v>
      </c>
      <c r="AA44">
        <v>0</v>
      </c>
      <c r="AB44">
        <v>0.28999999999999998</v>
      </c>
      <c r="AC44">
        <v>33.58</v>
      </c>
    </row>
    <row r="45" spans="7:29">
      <c r="G45" t="s">
        <v>87</v>
      </c>
      <c r="H45" s="74">
        <v>1.06</v>
      </c>
      <c r="I45" s="47">
        <v>0</v>
      </c>
      <c r="J45" s="47">
        <v>49.89</v>
      </c>
      <c r="K45" s="47">
        <v>0</v>
      </c>
      <c r="L45" s="47">
        <v>0</v>
      </c>
      <c r="M45" s="75">
        <v>0</v>
      </c>
      <c r="N45" s="74">
        <v>0</v>
      </c>
      <c r="O45" s="47">
        <v>-2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-2</v>
      </c>
      <c r="Y45">
        <v>1.06</v>
      </c>
      <c r="Z45">
        <v>0</v>
      </c>
      <c r="AA45">
        <v>0</v>
      </c>
      <c r="AB45">
        <v>0.28999999999999998</v>
      </c>
      <c r="AC45">
        <v>49.89</v>
      </c>
    </row>
    <row r="46" spans="7:29">
      <c r="G46" t="s">
        <v>88</v>
      </c>
      <c r="H46" s="74">
        <v>1.06</v>
      </c>
      <c r="I46" s="47">
        <v>0</v>
      </c>
      <c r="J46" s="47">
        <v>57.57</v>
      </c>
      <c r="K46" s="47">
        <v>0</v>
      </c>
      <c r="L46" s="47">
        <v>0</v>
      </c>
      <c r="M46" s="75">
        <v>0</v>
      </c>
      <c r="N46" s="74">
        <v>0</v>
      </c>
      <c r="O46" s="47">
        <v>-2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-2</v>
      </c>
      <c r="Y46">
        <v>1.06</v>
      </c>
      <c r="Z46">
        <v>0</v>
      </c>
      <c r="AA46">
        <v>0</v>
      </c>
      <c r="AB46">
        <v>0.28999999999999998</v>
      </c>
      <c r="AC46">
        <v>57.57</v>
      </c>
    </row>
    <row r="47" spans="7:29">
      <c r="G47" t="s">
        <v>89</v>
      </c>
      <c r="H47" s="74">
        <v>1.06</v>
      </c>
      <c r="I47" s="47">
        <v>0</v>
      </c>
      <c r="J47" s="47">
        <v>59.49</v>
      </c>
      <c r="K47" s="47">
        <v>0</v>
      </c>
      <c r="L47" s="47">
        <v>0</v>
      </c>
      <c r="M47" s="75">
        <v>0</v>
      </c>
      <c r="N47" s="74">
        <v>0</v>
      </c>
      <c r="O47" s="47">
        <v>-2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-2</v>
      </c>
      <c r="Y47">
        <v>1.06</v>
      </c>
      <c r="Z47">
        <v>0</v>
      </c>
      <c r="AA47">
        <v>0</v>
      </c>
      <c r="AB47">
        <v>0.28999999999999998</v>
      </c>
      <c r="AC47">
        <v>59.49</v>
      </c>
    </row>
    <row r="48" spans="7:29">
      <c r="G48" t="s">
        <v>90</v>
      </c>
      <c r="H48" s="74">
        <v>1.06</v>
      </c>
      <c r="I48" s="47">
        <v>0</v>
      </c>
      <c r="J48" s="47">
        <v>69.08</v>
      </c>
      <c r="K48" s="47">
        <v>0</v>
      </c>
      <c r="L48" s="47">
        <v>0</v>
      </c>
      <c r="M48" s="75">
        <v>0</v>
      </c>
      <c r="N48" s="74">
        <v>0</v>
      </c>
      <c r="O48" s="47">
        <v>-2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-2</v>
      </c>
      <c r="Y48">
        <v>1.06</v>
      </c>
      <c r="Z48">
        <v>0</v>
      </c>
      <c r="AA48">
        <v>0</v>
      </c>
      <c r="AB48">
        <v>0.28999999999999998</v>
      </c>
      <c r="AC48">
        <v>69.08</v>
      </c>
    </row>
    <row r="49" spans="7:29">
      <c r="G49" t="s">
        <v>91</v>
      </c>
      <c r="H49" s="74">
        <v>1.06</v>
      </c>
      <c r="I49" s="47">
        <v>0</v>
      </c>
      <c r="J49" s="47">
        <v>72.92</v>
      </c>
      <c r="K49" s="47">
        <v>0</v>
      </c>
      <c r="L49" s="47">
        <v>0</v>
      </c>
      <c r="M49" s="75">
        <v>0</v>
      </c>
      <c r="N49" s="74">
        <v>0</v>
      </c>
      <c r="O49" s="47">
        <v>-2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-2</v>
      </c>
      <c r="Y49">
        <v>1.06</v>
      </c>
      <c r="Z49">
        <v>0</v>
      </c>
      <c r="AA49">
        <v>0</v>
      </c>
      <c r="AB49">
        <v>0.28999999999999998</v>
      </c>
      <c r="AC49">
        <v>72.92</v>
      </c>
    </row>
    <row r="50" spans="7:29">
      <c r="G50" t="s">
        <v>92</v>
      </c>
      <c r="H50" s="74">
        <v>1.06</v>
      </c>
      <c r="I50" s="47">
        <v>0</v>
      </c>
      <c r="J50" s="47">
        <v>83.48</v>
      </c>
      <c r="K50" s="47">
        <v>0</v>
      </c>
      <c r="L50" s="47">
        <v>0</v>
      </c>
      <c r="M50" s="75">
        <v>0</v>
      </c>
      <c r="N50" s="74">
        <v>0</v>
      </c>
      <c r="O50" s="47">
        <v>-2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-2</v>
      </c>
      <c r="Y50">
        <v>1.06</v>
      </c>
      <c r="Z50">
        <v>0</v>
      </c>
      <c r="AA50">
        <v>0</v>
      </c>
      <c r="AB50">
        <v>0.28999999999999998</v>
      </c>
      <c r="AC50">
        <v>83.48</v>
      </c>
    </row>
    <row r="51" spans="7:29">
      <c r="G51" t="s">
        <v>93</v>
      </c>
      <c r="H51" s="74">
        <v>1.06</v>
      </c>
      <c r="I51" s="47">
        <v>0</v>
      </c>
      <c r="J51" s="47">
        <v>88.28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1.06</v>
      </c>
      <c r="Z51">
        <v>0</v>
      </c>
      <c r="AA51">
        <v>0</v>
      </c>
      <c r="AB51">
        <v>0.28999999999999998</v>
      </c>
      <c r="AC51">
        <v>88.28</v>
      </c>
    </row>
    <row r="52" spans="7:29">
      <c r="G52" t="s">
        <v>94</v>
      </c>
      <c r="H52" s="74">
        <v>1.06</v>
      </c>
      <c r="I52" s="47">
        <v>0</v>
      </c>
      <c r="J52" s="47">
        <v>101.71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1.06</v>
      </c>
      <c r="Z52">
        <v>0</v>
      </c>
      <c r="AA52">
        <v>0</v>
      </c>
      <c r="AB52">
        <v>0.28999999999999998</v>
      </c>
      <c r="AC52">
        <v>101.71</v>
      </c>
    </row>
    <row r="53" spans="7:29">
      <c r="G53" t="s">
        <v>95</v>
      </c>
      <c r="H53" s="74">
        <v>1.06</v>
      </c>
      <c r="I53" s="47">
        <v>0</v>
      </c>
      <c r="J53" s="47">
        <v>85.4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1.06</v>
      </c>
      <c r="Z53">
        <v>0</v>
      </c>
      <c r="AA53">
        <v>0</v>
      </c>
      <c r="AB53">
        <v>0.28999999999999998</v>
      </c>
      <c r="AC53">
        <v>85.4</v>
      </c>
    </row>
    <row r="54" spans="7:29">
      <c r="G54" t="s">
        <v>96</v>
      </c>
      <c r="H54" s="74">
        <v>1.06</v>
      </c>
      <c r="I54" s="47">
        <v>0</v>
      </c>
      <c r="J54" s="47">
        <v>61.41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1.06</v>
      </c>
      <c r="Z54">
        <v>0</v>
      </c>
      <c r="AA54">
        <v>0</v>
      </c>
      <c r="AB54">
        <v>0.28999999999999998</v>
      </c>
      <c r="AC54">
        <v>61.41</v>
      </c>
    </row>
    <row r="55" spans="7:29">
      <c r="G55" t="s">
        <v>97</v>
      </c>
      <c r="H55" s="74">
        <v>1.05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-10</v>
      </c>
      <c r="Y55">
        <v>1.05</v>
      </c>
      <c r="Z55">
        <v>0</v>
      </c>
      <c r="AA55">
        <v>0</v>
      </c>
      <c r="AB55">
        <v>0.28999999999999998</v>
      </c>
      <c r="AC55">
        <v>0</v>
      </c>
    </row>
    <row r="56" spans="7:29">
      <c r="G56" t="s">
        <v>98</v>
      </c>
      <c r="H56" s="74">
        <v>1.05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-40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-40</v>
      </c>
      <c r="Y56">
        <v>1.05</v>
      </c>
      <c r="Z56">
        <v>0</v>
      </c>
      <c r="AA56">
        <v>0</v>
      </c>
      <c r="AB56">
        <v>0.28999999999999998</v>
      </c>
      <c r="AC56">
        <v>0</v>
      </c>
    </row>
    <row r="57" spans="7:29">
      <c r="G57" t="s">
        <v>99</v>
      </c>
      <c r="H57" s="74">
        <v>1.05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-5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-5</v>
      </c>
      <c r="Y57">
        <v>1.05</v>
      </c>
      <c r="Z57">
        <v>0</v>
      </c>
      <c r="AA57">
        <v>0</v>
      </c>
      <c r="AB57">
        <v>0.28999999999999998</v>
      </c>
      <c r="AC57">
        <v>0</v>
      </c>
    </row>
    <row r="58" spans="7:29">
      <c r="G58" t="s">
        <v>100</v>
      </c>
      <c r="H58" s="74">
        <v>1.06</v>
      </c>
      <c r="I58" s="47">
        <v>0</v>
      </c>
      <c r="J58" s="47">
        <v>41.26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1.06</v>
      </c>
      <c r="Z58">
        <v>0</v>
      </c>
      <c r="AA58">
        <v>0</v>
      </c>
      <c r="AB58">
        <v>0.28999999999999998</v>
      </c>
      <c r="AC58">
        <v>41.26</v>
      </c>
    </row>
    <row r="59" spans="7:29">
      <c r="G59" t="s">
        <v>101</v>
      </c>
      <c r="H59" s="74">
        <v>1.06</v>
      </c>
      <c r="I59" s="47">
        <v>0</v>
      </c>
      <c r="J59" s="47">
        <v>63.33</v>
      </c>
      <c r="K59" s="47">
        <v>0</v>
      </c>
      <c r="L59" s="47">
        <v>0</v>
      </c>
      <c r="M59" s="75">
        <v>0</v>
      </c>
      <c r="N59" s="74">
        <v>0</v>
      </c>
      <c r="O59" s="47">
        <v>-2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-2</v>
      </c>
      <c r="Y59">
        <v>1.06</v>
      </c>
      <c r="Z59">
        <v>0</v>
      </c>
      <c r="AA59">
        <v>0</v>
      </c>
      <c r="AB59">
        <v>0.28999999999999998</v>
      </c>
      <c r="AC59">
        <v>63.33</v>
      </c>
    </row>
    <row r="60" spans="7:29">
      <c r="G60" t="s">
        <v>102</v>
      </c>
      <c r="H60" s="74">
        <v>1.06</v>
      </c>
      <c r="I60" s="47">
        <v>0</v>
      </c>
      <c r="J60" s="47">
        <v>100.75</v>
      </c>
      <c r="K60" s="47">
        <v>0</v>
      </c>
      <c r="L60" s="47">
        <v>0</v>
      </c>
      <c r="M60" s="75">
        <v>0</v>
      </c>
      <c r="N60" s="74">
        <v>0</v>
      </c>
      <c r="O60" s="47">
        <v>-2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</v>
      </c>
      <c r="Y60">
        <v>1.06</v>
      </c>
      <c r="Z60">
        <v>0</v>
      </c>
      <c r="AA60">
        <v>0</v>
      </c>
      <c r="AB60">
        <v>0.28999999999999998</v>
      </c>
      <c r="AC60">
        <v>100.75</v>
      </c>
    </row>
    <row r="61" spans="7:29">
      <c r="G61" t="s">
        <v>103</v>
      </c>
      <c r="H61" s="74">
        <v>1.06</v>
      </c>
      <c r="I61" s="47">
        <v>0</v>
      </c>
      <c r="J61" s="47">
        <v>136.26</v>
      </c>
      <c r="K61" s="47">
        <v>0</v>
      </c>
      <c r="L61" s="47">
        <v>0</v>
      </c>
      <c r="M61" s="75">
        <v>0</v>
      </c>
      <c r="N61" s="74">
        <v>0</v>
      </c>
      <c r="O61" s="47">
        <v>-2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-2</v>
      </c>
      <c r="Y61">
        <v>1.06</v>
      </c>
      <c r="Z61">
        <v>0</v>
      </c>
      <c r="AA61">
        <v>0</v>
      </c>
      <c r="AB61">
        <v>0.28999999999999998</v>
      </c>
      <c r="AC61">
        <v>136.26</v>
      </c>
    </row>
    <row r="62" spans="7:29">
      <c r="G62" t="s">
        <v>104</v>
      </c>
      <c r="H62" s="74">
        <v>1.06</v>
      </c>
      <c r="I62" s="47">
        <v>0</v>
      </c>
      <c r="J62" s="47">
        <v>170.8</v>
      </c>
      <c r="K62" s="47">
        <v>0</v>
      </c>
      <c r="L62" s="47">
        <v>0</v>
      </c>
      <c r="M62" s="75">
        <v>0</v>
      </c>
      <c r="N62" s="74">
        <v>0</v>
      </c>
      <c r="O62" s="47">
        <v>-18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-18</v>
      </c>
      <c r="Y62">
        <v>1.06</v>
      </c>
      <c r="Z62">
        <v>0</v>
      </c>
      <c r="AA62">
        <v>0</v>
      </c>
      <c r="AB62">
        <v>0.28999999999999998</v>
      </c>
      <c r="AC62">
        <v>170.8</v>
      </c>
    </row>
    <row r="63" spans="7:29">
      <c r="G63" t="s">
        <v>105</v>
      </c>
      <c r="H63" s="74">
        <v>1.06</v>
      </c>
      <c r="I63" s="47">
        <v>0</v>
      </c>
      <c r="J63" s="47">
        <v>218.78</v>
      </c>
      <c r="K63" s="47">
        <v>0</v>
      </c>
      <c r="L63" s="47">
        <v>0</v>
      </c>
      <c r="M63" s="75">
        <v>2.88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1.06</v>
      </c>
      <c r="Z63">
        <v>0</v>
      </c>
      <c r="AA63">
        <v>2.88</v>
      </c>
      <c r="AB63">
        <v>0.28999999999999998</v>
      </c>
      <c r="AC63">
        <v>218.78</v>
      </c>
    </row>
    <row r="64" spans="7:29">
      <c r="G64" t="s">
        <v>106</v>
      </c>
      <c r="H64" s="74">
        <v>1.06</v>
      </c>
      <c r="I64" s="47">
        <v>0</v>
      </c>
      <c r="J64" s="47">
        <v>268.69</v>
      </c>
      <c r="K64" s="47">
        <v>0</v>
      </c>
      <c r="L64" s="47">
        <v>0</v>
      </c>
      <c r="M64" s="75">
        <v>5.85</v>
      </c>
      <c r="N64" s="74">
        <v>0</v>
      </c>
      <c r="O64" s="47">
        <v>-2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-2</v>
      </c>
      <c r="Y64">
        <v>1.06</v>
      </c>
      <c r="Z64">
        <v>0</v>
      </c>
      <c r="AA64">
        <v>5.85</v>
      </c>
      <c r="AB64">
        <v>0.28999999999999998</v>
      </c>
      <c r="AC64">
        <v>268.69</v>
      </c>
    </row>
    <row r="65" spans="7:29">
      <c r="G65" t="s">
        <v>107</v>
      </c>
      <c r="H65" s="74">
        <v>17.47</v>
      </c>
      <c r="I65" s="47">
        <v>0</v>
      </c>
      <c r="J65" s="47">
        <v>289.79000000000002</v>
      </c>
      <c r="K65" s="47">
        <v>0</v>
      </c>
      <c r="L65" s="47">
        <v>0</v>
      </c>
      <c r="M65" s="75">
        <v>5.47</v>
      </c>
      <c r="N65" s="74">
        <v>0</v>
      </c>
      <c r="O65" s="47">
        <v>-2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16.41</v>
      </c>
      <c r="X65">
        <v>-2</v>
      </c>
      <c r="Y65">
        <v>1.06</v>
      </c>
      <c r="Z65">
        <v>0</v>
      </c>
      <c r="AA65">
        <v>5.47</v>
      </c>
      <c r="AB65">
        <v>0.28999999999999998</v>
      </c>
      <c r="AC65">
        <v>289.79000000000002</v>
      </c>
    </row>
    <row r="66" spans="7:29">
      <c r="G66" t="s">
        <v>108</v>
      </c>
      <c r="H66" s="74">
        <v>54.800000000000004</v>
      </c>
      <c r="I66" s="47">
        <v>0</v>
      </c>
      <c r="J66" s="47">
        <v>303.23</v>
      </c>
      <c r="K66" s="47">
        <v>0</v>
      </c>
      <c r="L66" s="47">
        <v>0</v>
      </c>
      <c r="M66" s="75">
        <v>8.73</v>
      </c>
      <c r="N66" s="74">
        <v>0</v>
      </c>
      <c r="O66" s="47">
        <v>-2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53.74</v>
      </c>
      <c r="X66">
        <v>-2</v>
      </c>
      <c r="Y66">
        <v>1.06</v>
      </c>
      <c r="Z66">
        <v>0</v>
      </c>
      <c r="AA66">
        <v>8.73</v>
      </c>
      <c r="AB66">
        <v>0.28999999999999998</v>
      </c>
      <c r="AC66">
        <v>303.23</v>
      </c>
    </row>
    <row r="67" spans="7:29">
      <c r="G67" t="s">
        <v>109</v>
      </c>
      <c r="H67" s="74">
        <v>99.03</v>
      </c>
      <c r="I67" s="47">
        <v>0</v>
      </c>
      <c r="J67" s="47">
        <v>190</v>
      </c>
      <c r="K67" s="47">
        <v>0</v>
      </c>
      <c r="L67" s="47">
        <v>0</v>
      </c>
      <c r="M67" s="75">
        <v>6.91</v>
      </c>
      <c r="N67" s="74">
        <v>0</v>
      </c>
      <c r="O67" s="47">
        <v>-2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98.45</v>
      </c>
      <c r="X67">
        <v>-2</v>
      </c>
      <c r="Y67">
        <v>0.57999999999999996</v>
      </c>
      <c r="Z67">
        <v>0</v>
      </c>
      <c r="AA67">
        <v>6.91</v>
      </c>
      <c r="AB67">
        <v>0</v>
      </c>
      <c r="AC67">
        <v>190</v>
      </c>
    </row>
    <row r="68" spans="7:29">
      <c r="G68" t="s">
        <v>110</v>
      </c>
      <c r="H68" s="74">
        <v>150.28</v>
      </c>
      <c r="I68" s="47">
        <v>0</v>
      </c>
      <c r="J68" s="47">
        <v>212.07</v>
      </c>
      <c r="K68" s="47">
        <v>0</v>
      </c>
      <c r="L68" s="47">
        <v>0</v>
      </c>
      <c r="M68" s="75">
        <v>7.48</v>
      </c>
      <c r="N68" s="74">
        <v>0</v>
      </c>
      <c r="O68" s="47">
        <v>-2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149.69999999999999</v>
      </c>
      <c r="X68">
        <v>-2</v>
      </c>
      <c r="Y68">
        <v>0.57999999999999996</v>
      </c>
      <c r="Z68">
        <v>0</v>
      </c>
      <c r="AA68">
        <v>7.48</v>
      </c>
      <c r="AB68">
        <v>0</v>
      </c>
      <c r="AC68">
        <v>212.07</v>
      </c>
    </row>
    <row r="69" spans="7:29">
      <c r="G69" t="s">
        <v>111</v>
      </c>
      <c r="H69" s="74">
        <v>236.64000000000001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236.06</v>
      </c>
      <c r="X69">
        <v>0</v>
      </c>
      <c r="Y69">
        <v>0.57999999999999996</v>
      </c>
      <c r="Z69">
        <v>0</v>
      </c>
      <c r="AA69">
        <v>0</v>
      </c>
      <c r="AB69">
        <v>0</v>
      </c>
      <c r="AC69">
        <v>0</v>
      </c>
    </row>
    <row r="70" spans="7:29">
      <c r="G70" t="s">
        <v>112</v>
      </c>
      <c r="H70" s="74">
        <v>257.75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257.17</v>
      </c>
      <c r="X70">
        <v>0</v>
      </c>
      <c r="Y70">
        <v>0.57999999999999996</v>
      </c>
      <c r="Z70">
        <v>0</v>
      </c>
      <c r="AA70">
        <v>0</v>
      </c>
      <c r="AB70">
        <v>0</v>
      </c>
      <c r="AC70">
        <v>0</v>
      </c>
    </row>
    <row r="71" spans="7:29">
      <c r="G71" t="s">
        <v>113</v>
      </c>
      <c r="H71" s="74">
        <v>276.94</v>
      </c>
      <c r="I71" s="47">
        <v>0</v>
      </c>
      <c r="J71" s="47">
        <v>22.07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276.36</v>
      </c>
      <c r="X71">
        <v>0</v>
      </c>
      <c r="Y71">
        <v>0.57999999999999996</v>
      </c>
      <c r="Z71">
        <v>0</v>
      </c>
      <c r="AA71">
        <v>0</v>
      </c>
      <c r="AB71">
        <v>0</v>
      </c>
      <c r="AC71">
        <v>22.07</v>
      </c>
    </row>
    <row r="72" spans="7:29">
      <c r="G72" t="s">
        <v>114</v>
      </c>
      <c r="H72" s="74">
        <v>249.21</v>
      </c>
      <c r="I72" s="47">
        <v>0</v>
      </c>
      <c r="J72" s="47">
        <v>42.22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248.63</v>
      </c>
      <c r="X72">
        <v>0</v>
      </c>
      <c r="Y72">
        <v>0.57999999999999996</v>
      </c>
      <c r="Z72">
        <v>0</v>
      </c>
      <c r="AA72">
        <v>0</v>
      </c>
      <c r="AB72">
        <v>0</v>
      </c>
      <c r="AC72">
        <v>42.22</v>
      </c>
    </row>
    <row r="73" spans="7:29">
      <c r="G73" t="s">
        <v>115</v>
      </c>
      <c r="H73" s="74">
        <v>406.47999999999996</v>
      </c>
      <c r="I73" s="47">
        <v>0</v>
      </c>
      <c r="J73" s="47">
        <v>51.82</v>
      </c>
      <c r="K73" s="47">
        <v>0</v>
      </c>
      <c r="L73" s="47">
        <v>0</v>
      </c>
      <c r="M73" s="75">
        <v>5.28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405.9</v>
      </c>
      <c r="X73">
        <v>0</v>
      </c>
      <c r="Y73">
        <v>0.57999999999999996</v>
      </c>
      <c r="Z73">
        <v>0</v>
      </c>
      <c r="AA73">
        <v>5.28</v>
      </c>
      <c r="AB73">
        <v>0</v>
      </c>
      <c r="AC73">
        <v>51.82</v>
      </c>
    </row>
    <row r="74" spans="7:29">
      <c r="G74" t="s">
        <v>116</v>
      </c>
      <c r="H74" s="74">
        <v>412.96</v>
      </c>
      <c r="I74" s="47">
        <v>0</v>
      </c>
      <c r="J74" s="47">
        <v>47.58</v>
      </c>
      <c r="K74" s="47">
        <v>0</v>
      </c>
      <c r="L74" s="47">
        <v>0</v>
      </c>
      <c r="M74" s="75">
        <v>3.25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412.38</v>
      </c>
      <c r="X74">
        <v>0</v>
      </c>
      <c r="Y74">
        <v>0.57999999999999996</v>
      </c>
      <c r="Z74">
        <v>0</v>
      </c>
      <c r="AA74">
        <v>3.25</v>
      </c>
      <c r="AB74">
        <v>0</v>
      </c>
      <c r="AC74">
        <v>47.58</v>
      </c>
    </row>
    <row r="75" spans="7:29">
      <c r="G75" t="s">
        <v>117</v>
      </c>
      <c r="H75" s="74">
        <v>451.71</v>
      </c>
      <c r="I75" s="47">
        <v>0</v>
      </c>
      <c r="J75" s="47">
        <v>77</v>
      </c>
      <c r="K75" s="47">
        <v>0</v>
      </c>
      <c r="L75" s="47">
        <v>0</v>
      </c>
      <c r="M75" s="75">
        <v>5.54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451.13</v>
      </c>
      <c r="X75">
        <v>0</v>
      </c>
      <c r="Y75">
        <v>0.57999999999999996</v>
      </c>
      <c r="Z75">
        <v>0</v>
      </c>
      <c r="AA75">
        <v>5.54</v>
      </c>
      <c r="AB75">
        <v>0</v>
      </c>
      <c r="AC75">
        <v>77</v>
      </c>
    </row>
    <row r="76" spans="7:29">
      <c r="G76" t="s">
        <v>118</v>
      </c>
      <c r="H76" s="74">
        <v>446.02</v>
      </c>
      <c r="I76" s="47">
        <v>0</v>
      </c>
      <c r="J76" s="47">
        <v>80.61</v>
      </c>
      <c r="K76" s="47">
        <v>0</v>
      </c>
      <c r="L76" s="47">
        <v>0</v>
      </c>
      <c r="M76" s="75">
        <v>3.74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445.44</v>
      </c>
      <c r="X76">
        <v>0</v>
      </c>
      <c r="Y76">
        <v>0.57999999999999996</v>
      </c>
      <c r="Z76">
        <v>0</v>
      </c>
      <c r="AA76">
        <v>3.74</v>
      </c>
      <c r="AB76">
        <v>0</v>
      </c>
      <c r="AC76">
        <v>80.61</v>
      </c>
    </row>
    <row r="77" spans="7:29">
      <c r="G77" t="s">
        <v>119</v>
      </c>
      <c r="H77" s="74">
        <v>424.71999999999997</v>
      </c>
      <c r="I77" s="47">
        <v>0</v>
      </c>
      <c r="J77" s="47">
        <v>72.930000000000007</v>
      </c>
      <c r="K77" s="47">
        <v>0</v>
      </c>
      <c r="L77" s="47">
        <v>0</v>
      </c>
      <c r="M77" s="75">
        <v>3.93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424.14</v>
      </c>
      <c r="X77">
        <v>0</v>
      </c>
      <c r="Y77">
        <v>0.57999999999999996</v>
      </c>
      <c r="Z77">
        <v>0</v>
      </c>
      <c r="AA77">
        <v>3.93</v>
      </c>
      <c r="AB77">
        <v>0</v>
      </c>
      <c r="AC77">
        <v>72.930000000000007</v>
      </c>
    </row>
    <row r="78" spans="7:29">
      <c r="G78" t="s">
        <v>120</v>
      </c>
      <c r="H78" s="74">
        <v>409.27</v>
      </c>
      <c r="I78" s="47">
        <v>0</v>
      </c>
      <c r="J78" s="47">
        <v>67.17</v>
      </c>
      <c r="K78" s="47">
        <v>0</v>
      </c>
      <c r="L78" s="47">
        <v>0</v>
      </c>
      <c r="M78" s="75">
        <v>3.74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408.69</v>
      </c>
      <c r="X78">
        <v>0</v>
      </c>
      <c r="Y78">
        <v>0.57999999999999996</v>
      </c>
      <c r="Z78">
        <v>0</v>
      </c>
      <c r="AA78">
        <v>3.74</v>
      </c>
      <c r="AB78">
        <v>0</v>
      </c>
      <c r="AC78">
        <v>67.17</v>
      </c>
    </row>
    <row r="79" spans="7:29">
      <c r="G79" t="s">
        <v>121</v>
      </c>
      <c r="H79" s="74">
        <v>510.12</v>
      </c>
      <c r="I79" s="47">
        <v>0</v>
      </c>
      <c r="J79" s="47">
        <v>54.7</v>
      </c>
      <c r="K79" s="47">
        <v>0</v>
      </c>
      <c r="L79" s="47">
        <v>0</v>
      </c>
      <c r="M79" s="75">
        <v>2.4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509.54</v>
      </c>
      <c r="X79">
        <v>0</v>
      </c>
      <c r="Y79">
        <v>0.57999999999999996</v>
      </c>
      <c r="Z79">
        <v>0</v>
      </c>
      <c r="AA79">
        <v>2.4</v>
      </c>
      <c r="AB79">
        <v>0</v>
      </c>
      <c r="AC79">
        <v>54.7</v>
      </c>
    </row>
    <row r="80" spans="7:29">
      <c r="G80" t="s">
        <v>122</v>
      </c>
      <c r="H80" s="74">
        <v>477.97999999999996</v>
      </c>
      <c r="I80" s="47">
        <v>0</v>
      </c>
      <c r="J80" s="47">
        <v>25.91</v>
      </c>
      <c r="K80" s="47">
        <v>0</v>
      </c>
      <c r="L80" s="47">
        <v>0</v>
      </c>
      <c r="M80" s="75">
        <v>3.07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477.4</v>
      </c>
      <c r="X80">
        <v>0</v>
      </c>
      <c r="Y80">
        <v>0.57999999999999996</v>
      </c>
      <c r="Z80">
        <v>0</v>
      </c>
      <c r="AA80">
        <v>3.07</v>
      </c>
      <c r="AB80">
        <v>0</v>
      </c>
      <c r="AC80">
        <v>25.91</v>
      </c>
    </row>
    <row r="81" spans="7:29">
      <c r="G81" t="s">
        <v>123</v>
      </c>
      <c r="H81" s="74">
        <v>507.25</v>
      </c>
      <c r="I81" s="47">
        <v>0</v>
      </c>
      <c r="J81" s="47">
        <v>17.27</v>
      </c>
      <c r="K81" s="47">
        <v>0</v>
      </c>
      <c r="L81" s="47">
        <v>0</v>
      </c>
      <c r="M81" s="75">
        <v>2.88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506.67</v>
      </c>
      <c r="X81">
        <v>0</v>
      </c>
      <c r="Y81">
        <v>0.57999999999999996</v>
      </c>
      <c r="Z81">
        <v>0</v>
      </c>
      <c r="AA81">
        <v>2.88</v>
      </c>
      <c r="AB81">
        <v>0</v>
      </c>
      <c r="AC81">
        <v>17.27</v>
      </c>
    </row>
    <row r="82" spans="7:29">
      <c r="G82" t="s">
        <v>124</v>
      </c>
      <c r="H82" s="74">
        <v>513.96</v>
      </c>
      <c r="I82" s="47">
        <v>0</v>
      </c>
      <c r="J82" s="47">
        <v>6.72</v>
      </c>
      <c r="K82" s="47">
        <v>0</v>
      </c>
      <c r="L82" s="47">
        <v>0</v>
      </c>
      <c r="M82" s="75">
        <v>8.64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513.38</v>
      </c>
      <c r="X82">
        <v>0</v>
      </c>
      <c r="Y82">
        <v>0.57999999999999996</v>
      </c>
      <c r="Z82">
        <v>0</v>
      </c>
      <c r="AA82">
        <v>8.64</v>
      </c>
      <c r="AB82">
        <v>0</v>
      </c>
      <c r="AC82">
        <v>6.72</v>
      </c>
    </row>
    <row r="83" spans="7:29">
      <c r="G83" t="s">
        <v>125</v>
      </c>
      <c r="H83" s="74">
        <v>470.78</v>
      </c>
      <c r="I83" s="47">
        <v>0</v>
      </c>
      <c r="J83" s="47">
        <v>0</v>
      </c>
      <c r="K83" s="47">
        <v>0</v>
      </c>
      <c r="L83" s="47">
        <v>0</v>
      </c>
      <c r="M83" s="75">
        <v>9.2100000000000009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470.2</v>
      </c>
      <c r="X83">
        <v>0</v>
      </c>
      <c r="Y83">
        <v>0.57999999999999996</v>
      </c>
      <c r="Z83">
        <v>0</v>
      </c>
      <c r="AA83">
        <v>9.2100000000000009</v>
      </c>
      <c r="AB83">
        <v>0</v>
      </c>
      <c r="AC83">
        <v>0</v>
      </c>
    </row>
    <row r="84" spans="7:29">
      <c r="G84" t="s">
        <v>126</v>
      </c>
      <c r="H84" s="74">
        <v>472.7</v>
      </c>
      <c r="I84" s="47">
        <v>0</v>
      </c>
      <c r="J84" s="47">
        <v>0</v>
      </c>
      <c r="K84" s="47">
        <v>0</v>
      </c>
      <c r="L84" s="47">
        <v>0</v>
      </c>
      <c r="M84" s="75">
        <v>11.23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472.12</v>
      </c>
      <c r="X84">
        <v>0</v>
      </c>
      <c r="Y84">
        <v>0.57999999999999996</v>
      </c>
      <c r="Z84">
        <v>0</v>
      </c>
      <c r="AA84">
        <v>11.23</v>
      </c>
      <c r="AB84">
        <v>0</v>
      </c>
      <c r="AC84">
        <v>0</v>
      </c>
    </row>
    <row r="85" spans="7:29">
      <c r="G85" t="s">
        <v>127</v>
      </c>
      <c r="H85" s="74">
        <v>464.06</v>
      </c>
      <c r="I85" s="47">
        <v>0</v>
      </c>
      <c r="J85" s="47">
        <v>0</v>
      </c>
      <c r="K85" s="47">
        <v>0</v>
      </c>
      <c r="L85" s="47">
        <v>0</v>
      </c>
      <c r="M85" s="75">
        <v>9.2100000000000009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463.48</v>
      </c>
      <c r="X85">
        <v>0</v>
      </c>
      <c r="Y85">
        <v>0.57999999999999996</v>
      </c>
      <c r="Z85">
        <v>0</v>
      </c>
      <c r="AA85">
        <v>9.2100000000000009</v>
      </c>
      <c r="AB85">
        <v>0</v>
      </c>
      <c r="AC85">
        <v>0</v>
      </c>
    </row>
    <row r="86" spans="7:29">
      <c r="G86" t="s">
        <v>128</v>
      </c>
      <c r="H86" s="74">
        <v>441.03</v>
      </c>
      <c r="I86" s="47">
        <v>0</v>
      </c>
      <c r="J86" s="47">
        <v>47.02</v>
      </c>
      <c r="K86" s="47">
        <v>0</v>
      </c>
      <c r="L86" s="47">
        <v>0</v>
      </c>
      <c r="M86" s="75">
        <v>9.7899999999999991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440.45</v>
      </c>
      <c r="X86">
        <v>0</v>
      </c>
      <c r="Y86">
        <v>0.57999999999999996</v>
      </c>
      <c r="Z86">
        <v>0</v>
      </c>
      <c r="AA86">
        <v>9.7899999999999991</v>
      </c>
      <c r="AB86">
        <v>0</v>
      </c>
      <c r="AC86">
        <v>47.02</v>
      </c>
    </row>
    <row r="87" spans="7:29">
      <c r="G87" t="s">
        <v>129</v>
      </c>
      <c r="H87" s="74">
        <v>423.27</v>
      </c>
      <c r="I87" s="47">
        <v>0</v>
      </c>
      <c r="J87" s="47">
        <v>2.88</v>
      </c>
      <c r="K87" s="47">
        <v>0</v>
      </c>
      <c r="L87" s="47">
        <v>0</v>
      </c>
      <c r="M87" s="75">
        <v>4.8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422.21</v>
      </c>
      <c r="X87">
        <v>0</v>
      </c>
      <c r="Y87">
        <v>1.06</v>
      </c>
      <c r="Z87">
        <v>0</v>
      </c>
      <c r="AA87">
        <v>4.8</v>
      </c>
      <c r="AB87">
        <v>0.28999999999999998</v>
      </c>
      <c r="AC87">
        <v>2.88</v>
      </c>
    </row>
    <row r="88" spans="7:29">
      <c r="G88" t="s">
        <v>130</v>
      </c>
      <c r="H88" s="74">
        <v>402.17</v>
      </c>
      <c r="I88" s="47">
        <v>0</v>
      </c>
      <c r="J88" s="47">
        <v>0</v>
      </c>
      <c r="K88" s="47">
        <v>0</v>
      </c>
      <c r="L88" s="47">
        <v>0</v>
      </c>
      <c r="M88" s="75">
        <v>5.66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401.11</v>
      </c>
      <c r="X88">
        <v>0</v>
      </c>
      <c r="Y88">
        <v>1.06</v>
      </c>
      <c r="Z88">
        <v>0</v>
      </c>
      <c r="AA88">
        <v>5.66</v>
      </c>
      <c r="AB88">
        <v>0.28999999999999998</v>
      </c>
      <c r="AC88">
        <v>0</v>
      </c>
    </row>
    <row r="89" spans="7:29">
      <c r="G89" t="s">
        <v>131</v>
      </c>
      <c r="H89" s="74">
        <v>416.56</v>
      </c>
      <c r="I89" s="47">
        <v>0</v>
      </c>
      <c r="J89" s="47">
        <v>8.64</v>
      </c>
      <c r="K89" s="47">
        <v>0</v>
      </c>
      <c r="L89" s="47">
        <v>0</v>
      </c>
      <c r="M89" s="75">
        <v>7.39</v>
      </c>
      <c r="N89" s="74">
        <v>0</v>
      </c>
      <c r="O89" s="47">
        <v>0</v>
      </c>
      <c r="P89" s="47">
        <v>0</v>
      </c>
      <c r="Q89" s="47">
        <v>-10</v>
      </c>
      <c r="R89" s="47">
        <v>0</v>
      </c>
      <c r="S89" s="75">
        <v>0</v>
      </c>
      <c r="U89" s="74"/>
      <c r="V89" s="75"/>
      <c r="W89">
        <v>415.5</v>
      </c>
      <c r="X89">
        <v>0</v>
      </c>
      <c r="Y89">
        <v>1.06</v>
      </c>
      <c r="Z89">
        <v>-10</v>
      </c>
      <c r="AA89">
        <v>7.39</v>
      </c>
      <c r="AB89">
        <v>0.28999999999999998</v>
      </c>
      <c r="AC89">
        <v>8.64</v>
      </c>
    </row>
    <row r="90" spans="7:29">
      <c r="G90" t="s">
        <v>132</v>
      </c>
      <c r="H90" s="74">
        <v>399.29</v>
      </c>
      <c r="I90" s="47">
        <v>0</v>
      </c>
      <c r="J90" s="47">
        <v>5.76</v>
      </c>
      <c r="K90" s="47">
        <v>0</v>
      </c>
      <c r="L90" s="47">
        <v>0</v>
      </c>
      <c r="M90" s="75">
        <v>4.51</v>
      </c>
      <c r="N90" s="74">
        <v>0</v>
      </c>
      <c r="O90" s="47">
        <v>0</v>
      </c>
      <c r="P90" s="47">
        <v>0</v>
      </c>
      <c r="Q90" s="47">
        <v>-10</v>
      </c>
      <c r="R90" s="47">
        <v>0</v>
      </c>
      <c r="S90" s="75">
        <v>0</v>
      </c>
      <c r="U90" s="74"/>
      <c r="V90" s="75"/>
      <c r="W90">
        <v>398.23</v>
      </c>
      <c r="X90">
        <v>0</v>
      </c>
      <c r="Y90">
        <v>1.06</v>
      </c>
      <c r="Z90">
        <v>-10</v>
      </c>
      <c r="AA90">
        <v>4.51</v>
      </c>
      <c r="AB90">
        <v>0.28999999999999998</v>
      </c>
      <c r="AC90">
        <v>5.76</v>
      </c>
    </row>
    <row r="91" spans="7:29">
      <c r="G91" t="s">
        <v>133</v>
      </c>
      <c r="H91" s="74">
        <v>587.36999999999989</v>
      </c>
      <c r="I91" s="47">
        <v>0</v>
      </c>
      <c r="J91" s="47">
        <v>37.42</v>
      </c>
      <c r="K91" s="47">
        <v>0</v>
      </c>
      <c r="L91" s="47">
        <v>0</v>
      </c>
      <c r="M91" s="75">
        <v>2.88</v>
      </c>
      <c r="N91" s="74">
        <v>0</v>
      </c>
      <c r="O91" s="47">
        <v>0</v>
      </c>
      <c r="P91" s="47">
        <v>0</v>
      </c>
      <c r="Q91" s="47">
        <v>-20</v>
      </c>
      <c r="R91" s="47">
        <v>0</v>
      </c>
      <c r="S91" s="75">
        <v>0</v>
      </c>
      <c r="U91" s="74"/>
      <c r="V91" s="75"/>
      <c r="W91">
        <v>586.30999999999995</v>
      </c>
      <c r="X91">
        <v>0</v>
      </c>
      <c r="Y91">
        <v>1.06</v>
      </c>
      <c r="Z91">
        <v>-20</v>
      </c>
      <c r="AA91">
        <v>2.88</v>
      </c>
      <c r="AB91">
        <v>0.28999999999999998</v>
      </c>
      <c r="AC91">
        <v>37.42</v>
      </c>
    </row>
    <row r="92" spans="7:29">
      <c r="G92" t="s">
        <v>134</v>
      </c>
      <c r="H92" s="74">
        <v>556.66</v>
      </c>
      <c r="I92" s="47">
        <v>0</v>
      </c>
      <c r="J92" s="47">
        <v>20.149999999999999</v>
      </c>
      <c r="K92" s="47">
        <v>0</v>
      </c>
      <c r="L92" s="47">
        <v>0</v>
      </c>
      <c r="M92" s="75">
        <v>2.88</v>
      </c>
      <c r="N92" s="74">
        <v>0</v>
      </c>
      <c r="O92" s="47">
        <v>0</v>
      </c>
      <c r="P92" s="47">
        <v>0</v>
      </c>
      <c r="Q92" s="47">
        <v>-20</v>
      </c>
      <c r="R92" s="47">
        <v>0</v>
      </c>
      <c r="S92" s="75">
        <v>0</v>
      </c>
      <c r="U92" s="74"/>
      <c r="V92" s="75"/>
      <c r="W92">
        <v>555.6</v>
      </c>
      <c r="X92">
        <v>0</v>
      </c>
      <c r="Y92">
        <v>1.06</v>
      </c>
      <c r="Z92">
        <v>-20</v>
      </c>
      <c r="AA92">
        <v>2.88</v>
      </c>
      <c r="AB92">
        <v>0.28999999999999998</v>
      </c>
      <c r="AC92">
        <v>20.149999999999999</v>
      </c>
    </row>
    <row r="93" spans="7:29">
      <c r="G93" t="s">
        <v>135</v>
      </c>
      <c r="H93" s="74">
        <v>546.1099999999999</v>
      </c>
      <c r="I93" s="47">
        <v>0</v>
      </c>
      <c r="J93" s="47">
        <v>25.91</v>
      </c>
      <c r="K93" s="47">
        <v>0</v>
      </c>
      <c r="L93" s="47">
        <v>0</v>
      </c>
      <c r="M93" s="75">
        <v>1.63</v>
      </c>
      <c r="N93" s="74">
        <v>0</v>
      </c>
      <c r="O93" s="47">
        <v>0</v>
      </c>
      <c r="P93" s="47">
        <v>0</v>
      </c>
      <c r="Q93" s="47">
        <v>-20</v>
      </c>
      <c r="R93" s="47">
        <v>0</v>
      </c>
      <c r="S93" s="75">
        <v>0</v>
      </c>
      <c r="U93" s="74"/>
      <c r="V93" s="75"/>
      <c r="W93">
        <v>545.04999999999995</v>
      </c>
      <c r="X93">
        <v>0</v>
      </c>
      <c r="Y93">
        <v>1.06</v>
      </c>
      <c r="Z93">
        <v>-20</v>
      </c>
      <c r="AA93">
        <v>1.63</v>
      </c>
      <c r="AB93">
        <v>0.28999999999999998</v>
      </c>
      <c r="AC93">
        <v>25.91</v>
      </c>
    </row>
    <row r="94" spans="7:29">
      <c r="G94" t="s">
        <v>136</v>
      </c>
      <c r="H94" s="74">
        <v>525</v>
      </c>
      <c r="I94" s="47">
        <v>0</v>
      </c>
      <c r="J94" s="47">
        <v>22.07</v>
      </c>
      <c r="K94" s="47">
        <v>0</v>
      </c>
      <c r="L94" s="47">
        <v>0</v>
      </c>
      <c r="M94" s="75">
        <v>1.63</v>
      </c>
      <c r="N94" s="74">
        <v>0</v>
      </c>
      <c r="O94" s="47">
        <v>0</v>
      </c>
      <c r="P94" s="47">
        <v>0</v>
      </c>
      <c r="Q94" s="47">
        <v>-20</v>
      </c>
      <c r="R94" s="47">
        <v>0</v>
      </c>
      <c r="S94" s="75">
        <v>0</v>
      </c>
      <c r="U94" s="74"/>
      <c r="V94" s="75"/>
      <c r="W94">
        <v>523.94000000000005</v>
      </c>
      <c r="X94">
        <v>0</v>
      </c>
      <c r="Y94">
        <v>1.06</v>
      </c>
      <c r="Z94">
        <v>-20</v>
      </c>
      <c r="AA94">
        <v>1.63</v>
      </c>
      <c r="AB94">
        <v>0.28999999999999998</v>
      </c>
      <c r="AC94">
        <v>22.07</v>
      </c>
    </row>
    <row r="95" spans="7:29">
      <c r="G95" t="s">
        <v>137</v>
      </c>
      <c r="H95" s="74">
        <v>492.37</v>
      </c>
      <c r="I95" s="47">
        <v>0</v>
      </c>
      <c r="J95" s="47">
        <v>25.91</v>
      </c>
      <c r="K95" s="47">
        <v>0</v>
      </c>
      <c r="L95" s="47">
        <v>0</v>
      </c>
      <c r="M95" s="75">
        <v>3.36</v>
      </c>
      <c r="N95" s="74">
        <v>0</v>
      </c>
      <c r="O95" s="47">
        <v>0</v>
      </c>
      <c r="P95" s="47">
        <v>0</v>
      </c>
      <c r="Q95" s="47">
        <v>-20</v>
      </c>
      <c r="R95" s="47">
        <v>0</v>
      </c>
      <c r="S95" s="75">
        <v>0</v>
      </c>
      <c r="U95" s="74"/>
      <c r="V95" s="75"/>
      <c r="W95">
        <v>491.31</v>
      </c>
      <c r="X95">
        <v>0</v>
      </c>
      <c r="Y95">
        <v>1.06</v>
      </c>
      <c r="Z95">
        <v>-20</v>
      </c>
      <c r="AA95">
        <v>3.36</v>
      </c>
      <c r="AB95">
        <v>0.28999999999999998</v>
      </c>
      <c r="AC95">
        <v>25.91</v>
      </c>
    </row>
    <row r="96" spans="7:29">
      <c r="G96" t="s">
        <v>138</v>
      </c>
      <c r="H96" s="74">
        <v>463.59</v>
      </c>
      <c r="I96" s="47">
        <v>0</v>
      </c>
      <c r="J96" s="47">
        <v>12.47</v>
      </c>
      <c r="K96" s="47">
        <v>0</v>
      </c>
      <c r="L96" s="47">
        <v>0</v>
      </c>
      <c r="M96" s="75">
        <v>3.07</v>
      </c>
      <c r="N96" s="74">
        <v>0</v>
      </c>
      <c r="O96" s="47">
        <v>0</v>
      </c>
      <c r="P96" s="47">
        <v>0</v>
      </c>
      <c r="Q96" s="47">
        <v>-20</v>
      </c>
      <c r="R96" s="47">
        <v>0</v>
      </c>
      <c r="S96" s="75">
        <v>0</v>
      </c>
      <c r="U96" s="74"/>
      <c r="V96" s="75"/>
      <c r="W96">
        <v>462.53</v>
      </c>
      <c r="X96">
        <v>0</v>
      </c>
      <c r="Y96">
        <v>1.06</v>
      </c>
      <c r="Z96">
        <v>-20</v>
      </c>
      <c r="AA96">
        <v>3.07</v>
      </c>
      <c r="AB96">
        <v>0.28999999999999998</v>
      </c>
      <c r="AC96">
        <v>12.47</v>
      </c>
    </row>
    <row r="97" spans="1:83">
      <c r="G97" t="s">
        <v>139</v>
      </c>
      <c r="H97" s="74">
        <v>443.43</v>
      </c>
      <c r="I97" s="47">
        <v>0</v>
      </c>
      <c r="J97" s="47">
        <v>33.590000000000003</v>
      </c>
      <c r="K97" s="47">
        <v>0</v>
      </c>
      <c r="L97" s="47">
        <v>0</v>
      </c>
      <c r="M97" s="75">
        <v>0.86</v>
      </c>
      <c r="N97" s="74">
        <v>0</v>
      </c>
      <c r="O97" s="47">
        <v>0</v>
      </c>
      <c r="P97" s="47">
        <v>0</v>
      </c>
      <c r="Q97" s="47">
        <v>-24</v>
      </c>
      <c r="R97" s="47">
        <v>0</v>
      </c>
      <c r="S97" s="75">
        <v>0</v>
      </c>
      <c r="U97" s="74"/>
      <c r="V97" s="75"/>
      <c r="W97">
        <v>442.37</v>
      </c>
      <c r="X97">
        <v>0</v>
      </c>
      <c r="Y97">
        <v>1.06</v>
      </c>
      <c r="Z97">
        <v>-24</v>
      </c>
      <c r="AA97">
        <v>0.86</v>
      </c>
      <c r="AB97">
        <v>0.28999999999999998</v>
      </c>
      <c r="AC97">
        <v>33.590000000000003</v>
      </c>
    </row>
    <row r="98" spans="1:83">
      <c r="G98" t="s">
        <v>140</v>
      </c>
      <c r="H98" s="74">
        <v>427.11</v>
      </c>
      <c r="I98" s="47">
        <v>0</v>
      </c>
      <c r="J98" s="47">
        <v>35.51</v>
      </c>
      <c r="K98" s="47">
        <v>0</v>
      </c>
      <c r="L98" s="47">
        <v>0</v>
      </c>
      <c r="M98" s="75">
        <v>1.1499999999999999</v>
      </c>
      <c r="N98" s="74">
        <v>0</v>
      </c>
      <c r="O98" s="47">
        <v>0</v>
      </c>
      <c r="P98" s="47">
        <v>0</v>
      </c>
      <c r="Q98" s="47">
        <v>-26</v>
      </c>
      <c r="R98" s="47">
        <v>0</v>
      </c>
      <c r="S98" s="75">
        <v>0</v>
      </c>
      <c r="U98" s="74"/>
      <c r="V98" s="75"/>
      <c r="W98">
        <v>426.05</v>
      </c>
      <c r="X98">
        <v>0</v>
      </c>
      <c r="Y98">
        <v>1.06</v>
      </c>
      <c r="Z98">
        <v>-26</v>
      </c>
      <c r="AA98">
        <v>1.1499999999999999</v>
      </c>
      <c r="AB98">
        <v>0.28999999999999998</v>
      </c>
      <c r="AC98">
        <v>35.51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4.4366950000000038</v>
      </c>
      <c r="I99" s="70">
        <f t="shared" ref="I99:BQ99" si="1">SUM(I3:I98)/4000</f>
        <v>0</v>
      </c>
      <c r="J99" s="70">
        <f t="shared" si="1"/>
        <v>0.95713000000000004</v>
      </c>
      <c r="K99" s="70">
        <f t="shared" si="1"/>
        <v>0</v>
      </c>
      <c r="L99" s="70">
        <f t="shared" si="1"/>
        <v>0</v>
      </c>
      <c r="M99" s="70">
        <f t="shared" si="1"/>
        <v>6.0392500000000002E-2</v>
      </c>
      <c r="N99" s="69">
        <f t="shared" si="1"/>
        <v>0</v>
      </c>
      <c r="O99" s="70">
        <f t="shared" si="1"/>
        <v>-0.41305249999999999</v>
      </c>
      <c r="P99" s="70">
        <f t="shared" si="1"/>
        <v>0</v>
      </c>
      <c r="Q99" s="70">
        <f t="shared" si="1"/>
        <v>-0.16650000000000001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4.4136674999999999</v>
      </c>
      <c r="X99">
        <f t="shared" si="1"/>
        <v>-0.41305249999999999</v>
      </c>
      <c r="Y99">
        <f t="shared" si="1"/>
        <v>2.3027500000000006E-2</v>
      </c>
      <c r="Z99">
        <f t="shared" si="1"/>
        <v>-0.16650000000000001</v>
      </c>
      <c r="AA99">
        <f t="shared" si="1"/>
        <v>6.0392500000000002E-2</v>
      </c>
      <c r="AB99">
        <f t="shared" si="1"/>
        <v>5.5099999999999897E-3</v>
      </c>
      <c r="AC99">
        <f t="shared" si="1"/>
        <v>0.95713000000000004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544</v>
      </c>
      <c r="X1" t="s">
        <v>546</v>
      </c>
      <c r="Y1" t="s">
        <v>548</v>
      </c>
      <c r="Z1" t="s">
        <v>550</v>
      </c>
      <c r="AA1" t="s">
        <v>552</v>
      </c>
      <c r="AB1" t="s">
        <v>145</v>
      </c>
      <c r="AC1" t="s">
        <v>556</v>
      </c>
      <c r="AD1" t="s">
        <v>558</v>
      </c>
      <c r="AE1" t="s">
        <v>550</v>
      </c>
      <c r="AF1" t="s">
        <v>561</v>
      </c>
      <c r="AG1" t="s">
        <v>563</v>
      </c>
      <c r="AH1" t="s">
        <v>565</v>
      </c>
      <c r="AI1" t="s">
        <v>145</v>
      </c>
      <c r="AJ1" t="s">
        <v>146</v>
      </c>
      <c r="AK1" t="s">
        <v>571</v>
      </c>
      <c r="AL1" t="s">
        <v>146</v>
      </c>
      <c r="AM1" t="s">
        <v>574</v>
      </c>
      <c r="AN1" t="s">
        <v>576</v>
      </c>
      <c r="AO1" t="s">
        <v>576</v>
      </c>
      <c r="AP1" t="s">
        <v>145</v>
      </c>
      <c r="AQ1" t="s">
        <v>580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W2" s="29" t="s">
        <v>148</v>
      </c>
      <c r="X2" t="s">
        <v>148</v>
      </c>
      <c r="Y2" t="s">
        <v>240</v>
      </c>
      <c r="Z2" t="s">
        <v>170</v>
      </c>
      <c r="AA2" t="s">
        <v>148</v>
      </c>
      <c r="AB2" t="s">
        <v>554</v>
      </c>
      <c r="AC2" t="s">
        <v>358</v>
      </c>
      <c r="AD2" t="s">
        <v>148</v>
      </c>
      <c r="AE2" t="s">
        <v>169</v>
      </c>
      <c r="AF2" t="s">
        <v>535</v>
      </c>
      <c r="AG2" t="s">
        <v>535</v>
      </c>
      <c r="AH2" t="s">
        <v>148</v>
      </c>
      <c r="AI2" t="s">
        <v>567</v>
      </c>
      <c r="AJ2" t="s">
        <v>569</v>
      </c>
      <c r="AK2" t="s">
        <v>148</v>
      </c>
      <c r="AL2" t="s">
        <v>567</v>
      </c>
      <c r="AM2" t="s">
        <v>149</v>
      </c>
      <c r="AN2" t="s">
        <v>148</v>
      </c>
      <c r="AO2" t="s">
        <v>148</v>
      </c>
      <c r="AP2" t="s">
        <v>569</v>
      </c>
      <c r="AQ2" t="s">
        <v>535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2.4</v>
      </c>
      <c r="I3" s="54">
        <v>0</v>
      </c>
      <c r="J3" s="54">
        <v>3.75</v>
      </c>
      <c r="K3" s="54">
        <v>111.88000000000001</v>
      </c>
      <c r="L3" s="54">
        <v>10.559999999999999</v>
      </c>
      <c r="M3" s="73">
        <v>0</v>
      </c>
      <c r="N3" s="72">
        <v>273.86</v>
      </c>
      <c r="O3" s="54">
        <v>91.28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W3">
        <v>0</v>
      </c>
      <c r="X3">
        <v>0</v>
      </c>
      <c r="Y3">
        <v>1.92</v>
      </c>
      <c r="Z3">
        <v>26.91</v>
      </c>
      <c r="AA3">
        <v>7.2</v>
      </c>
      <c r="AB3">
        <v>0</v>
      </c>
      <c r="AC3">
        <v>0.48</v>
      </c>
      <c r="AD3">
        <v>8.7200000000000006</v>
      </c>
      <c r="AE3">
        <v>26.91</v>
      </c>
      <c r="AF3">
        <v>5.76</v>
      </c>
      <c r="AG3">
        <v>4.8</v>
      </c>
      <c r="AH3">
        <v>26.17</v>
      </c>
      <c r="AI3">
        <v>273.86</v>
      </c>
      <c r="AJ3">
        <v>0</v>
      </c>
      <c r="AK3">
        <v>17.45</v>
      </c>
      <c r="AL3">
        <v>91.28</v>
      </c>
      <c r="AM3">
        <v>3.75</v>
      </c>
      <c r="AN3">
        <v>26.17</v>
      </c>
      <c r="AO3">
        <v>26.17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2.4</v>
      </c>
      <c r="I4" s="47">
        <v>0</v>
      </c>
      <c r="J4" s="47">
        <v>3.75</v>
      </c>
      <c r="K4" s="47">
        <v>111.88000000000001</v>
      </c>
      <c r="L4" s="47">
        <v>10.559999999999999</v>
      </c>
      <c r="M4" s="75">
        <v>0</v>
      </c>
      <c r="N4" s="74">
        <v>273.86</v>
      </c>
      <c r="O4" s="47">
        <v>91.28</v>
      </c>
      <c r="P4" s="47">
        <v>0</v>
      </c>
      <c r="Q4" s="47">
        <v>0</v>
      </c>
      <c r="R4" s="47">
        <v>0</v>
      </c>
      <c r="S4" s="75">
        <v>0</v>
      </c>
      <c r="T4" t="s">
        <v>583</v>
      </c>
      <c r="W4">
        <v>0</v>
      </c>
      <c r="X4">
        <v>0</v>
      </c>
      <c r="Y4">
        <v>1.92</v>
      </c>
      <c r="Z4">
        <v>26.91</v>
      </c>
      <c r="AA4">
        <v>7.2</v>
      </c>
      <c r="AB4">
        <v>0</v>
      </c>
      <c r="AC4">
        <v>0.48</v>
      </c>
      <c r="AD4">
        <v>8.7200000000000006</v>
      </c>
      <c r="AE4">
        <v>26.91</v>
      </c>
      <c r="AF4">
        <v>5.76</v>
      </c>
      <c r="AG4">
        <v>4.8</v>
      </c>
      <c r="AH4">
        <v>26.17</v>
      </c>
      <c r="AI4">
        <v>273.86</v>
      </c>
      <c r="AJ4">
        <v>0</v>
      </c>
      <c r="AK4">
        <v>17.45</v>
      </c>
      <c r="AL4">
        <v>91.28</v>
      </c>
      <c r="AM4">
        <v>3.75</v>
      </c>
      <c r="AN4">
        <v>26.17</v>
      </c>
      <c r="AO4">
        <v>26.17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2.4</v>
      </c>
      <c r="I5" s="47">
        <v>0</v>
      </c>
      <c r="J5" s="47">
        <v>3.75</v>
      </c>
      <c r="K5" s="47">
        <v>111.88000000000001</v>
      </c>
      <c r="L5" s="47">
        <v>10.559999999999999</v>
      </c>
      <c r="M5" s="75">
        <v>0</v>
      </c>
      <c r="N5" s="74">
        <v>273.86</v>
      </c>
      <c r="O5" s="47">
        <v>91.28</v>
      </c>
      <c r="P5" s="47">
        <v>0</v>
      </c>
      <c r="Q5" s="47">
        <v>0</v>
      </c>
      <c r="R5" s="47">
        <v>0</v>
      </c>
      <c r="S5" s="75">
        <v>0</v>
      </c>
      <c r="T5" t="s">
        <v>582</v>
      </c>
      <c r="W5">
        <v>0</v>
      </c>
      <c r="X5">
        <v>0</v>
      </c>
      <c r="Y5">
        <v>1.92</v>
      </c>
      <c r="Z5">
        <v>26.91</v>
      </c>
      <c r="AA5">
        <v>7.2</v>
      </c>
      <c r="AB5">
        <v>0</v>
      </c>
      <c r="AC5">
        <v>0.48</v>
      </c>
      <c r="AD5">
        <v>8.7200000000000006</v>
      </c>
      <c r="AE5">
        <v>26.91</v>
      </c>
      <c r="AF5">
        <v>5.76</v>
      </c>
      <c r="AG5">
        <v>4.8</v>
      </c>
      <c r="AH5">
        <v>26.17</v>
      </c>
      <c r="AI5">
        <v>273.86</v>
      </c>
      <c r="AJ5">
        <v>0</v>
      </c>
      <c r="AK5">
        <v>17.45</v>
      </c>
      <c r="AL5">
        <v>91.28</v>
      </c>
      <c r="AM5">
        <v>3.75</v>
      </c>
      <c r="AN5">
        <v>26.17</v>
      </c>
      <c r="AO5">
        <v>26.17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2.4</v>
      </c>
      <c r="I6" s="47">
        <v>0</v>
      </c>
      <c r="J6" s="47">
        <v>3.75</v>
      </c>
      <c r="K6" s="47">
        <v>111.88000000000001</v>
      </c>
      <c r="L6" s="47">
        <v>10.559999999999999</v>
      </c>
      <c r="M6" s="75">
        <v>0</v>
      </c>
      <c r="N6" s="74">
        <v>273.86</v>
      </c>
      <c r="O6" s="47">
        <v>91.28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0</v>
      </c>
      <c r="X6">
        <v>0</v>
      </c>
      <c r="Y6">
        <v>1.92</v>
      </c>
      <c r="Z6">
        <v>26.91</v>
      </c>
      <c r="AA6">
        <v>7.2</v>
      </c>
      <c r="AB6">
        <v>0</v>
      </c>
      <c r="AC6">
        <v>0.48</v>
      </c>
      <c r="AD6">
        <v>8.7200000000000006</v>
      </c>
      <c r="AE6">
        <v>26.91</v>
      </c>
      <c r="AF6">
        <v>5.76</v>
      </c>
      <c r="AG6">
        <v>4.8</v>
      </c>
      <c r="AH6">
        <v>26.17</v>
      </c>
      <c r="AI6">
        <v>273.86</v>
      </c>
      <c r="AJ6">
        <v>0</v>
      </c>
      <c r="AK6">
        <v>17.45</v>
      </c>
      <c r="AL6">
        <v>91.28</v>
      </c>
      <c r="AM6">
        <v>3.75</v>
      </c>
      <c r="AN6">
        <v>26.17</v>
      </c>
      <c r="AO6">
        <v>26.17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2.4</v>
      </c>
      <c r="I7" s="47">
        <v>0</v>
      </c>
      <c r="J7" s="47">
        <v>3.75</v>
      </c>
      <c r="K7" s="47">
        <v>111.88000000000001</v>
      </c>
      <c r="L7" s="47">
        <v>10.559999999999999</v>
      </c>
      <c r="M7" s="75">
        <v>0</v>
      </c>
      <c r="N7" s="74">
        <v>273.86</v>
      </c>
      <c r="O7" s="47">
        <v>91.28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1.92</v>
      </c>
      <c r="Z7">
        <v>26.91</v>
      </c>
      <c r="AA7">
        <v>7.2</v>
      </c>
      <c r="AB7">
        <v>0</v>
      </c>
      <c r="AC7">
        <v>0.48</v>
      </c>
      <c r="AD7">
        <v>8.7200000000000006</v>
      </c>
      <c r="AE7">
        <v>26.91</v>
      </c>
      <c r="AF7">
        <v>5.76</v>
      </c>
      <c r="AG7">
        <v>4.8</v>
      </c>
      <c r="AH7">
        <v>26.17</v>
      </c>
      <c r="AI7">
        <v>273.86</v>
      </c>
      <c r="AJ7">
        <v>0</v>
      </c>
      <c r="AK7">
        <v>17.45</v>
      </c>
      <c r="AL7">
        <v>91.28</v>
      </c>
      <c r="AM7">
        <v>3.75</v>
      </c>
      <c r="AN7">
        <v>26.17</v>
      </c>
      <c r="AO7">
        <v>26.17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2.4</v>
      </c>
      <c r="I8" s="47">
        <v>0</v>
      </c>
      <c r="J8" s="47">
        <v>3.75</v>
      </c>
      <c r="K8" s="47">
        <v>111.88000000000001</v>
      </c>
      <c r="L8" s="47">
        <v>10.559999999999999</v>
      </c>
      <c r="M8" s="75">
        <v>0</v>
      </c>
      <c r="N8" s="74">
        <v>273.86</v>
      </c>
      <c r="O8" s="47">
        <v>91.28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1.92</v>
      </c>
      <c r="Z8">
        <v>26.91</v>
      </c>
      <c r="AA8">
        <v>7.2</v>
      </c>
      <c r="AB8">
        <v>0</v>
      </c>
      <c r="AC8">
        <v>0.48</v>
      </c>
      <c r="AD8">
        <v>8.7200000000000006</v>
      </c>
      <c r="AE8">
        <v>26.91</v>
      </c>
      <c r="AF8">
        <v>5.76</v>
      </c>
      <c r="AG8">
        <v>4.8</v>
      </c>
      <c r="AH8">
        <v>26.17</v>
      </c>
      <c r="AI8">
        <v>273.86</v>
      </c>
      <c r="AJ8">
        <v>0</v>
      </c>
      <c r="AK8">
        <v>17.45</v>
      </c>
      <c r="AL8">
        <v>91.28</v>
      </c>
      <c r="AM8">
        <v>3.75</v>
      </c>
      <c r="AN8">
        <v>26.17</v>
      </c>
      <c r="AO8">
        <v>26.17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2.4</v>
      </c>
      <c r="I9" s="47">
        <v>0</v>
      </c>
      <c r="J9" s="47">
        <v>3.75</v>
      </c>
      <c r="K9" s="47">
        <v>111.88000000000001</v>
      </c>
      <c r="L9" s="47">
        <v>10.559999999999999</v>
      </c>
      <c r="M9" s="75">
        <v>0</v>
      </c>
      <c r="N9" s="74">
        <v>273.86</v>
      </c>
      <c r="O9" s="47">
        <v>91.28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1.92</v>
      </c>
      <c r="Z9">
        <v>26.91</v>
      </c>
      <c r="AA9">
        <v>7.2</v>
      </c>
      <c r="AB9">
        <v>0</v>
      </c>
      <c r="AC9">
        <v>0.48</v>
      </c>
      <c r="AD9">
        <v>8.7200000000000006</v>
      </c>
      <c r="AE9">
        <v>26.91</v>
      </c>
      <c r="AF9">
        <v>5.76</v>
      </c>
      <c r="AG9">
        <v>4.8</v>
      </c>
      <c r="AH9">
        <v>26.17</v>
      </c>
      <c r="AI9">
        <v>273.86</v>
      </c>
      <c r="AJ9">
        <v>0</v>
      </c>
      <c r="AK9">
        <v>17.45</v>
      </c>
      <c r="AL9">
        <v>91.28</v>
      </c>
      <c r="AM9">
        <v>3.75</v>
      </c>
      <c r="AN9">
        <v>26.17</v>
      </c>
      <c r="AO9">
        <v>26.17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2.4</v>
      </c>
      <c r="I10" s="47">
        <v>0</v>
      </c>
      <c r="J10" s="47">
        <v>3.75</v>
      </c>
      <c r="K10" s="47">
        <v>111.88000000000001</v>
      </c>
      <c r="L10" s="47">
        <v>10.559999999999999</v>
      </c>
      <c r="M10" s="75">
        <v>0</v>
      </c>
      <c r="N10" s="74">
        <v>273.86</v>
      </c>
      <c r="O10" s="47">
        <v>91.28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1.92</v>
      </c>
      <c r="Z10">
        <v>26.91</v>
      </c>
      <c r="AA10">
        <v>7.2</v>
      </c>
      <c r="AB10">
        <v>0</v>
      </c>
      <c r="AC10">
        <v>0.48</v>
      </c>
      <c r="AD10">
        <v>8.7200000000000006</v>
      </c>
      <c r="AE10">
        <v>26.91</v>
      </c>
      <c r="AF10">
        <v>5.76</v>
      </c>
      <c r="AG10">
        <v>4.8</v>
      </c>
      <c r="AH10">
        <v>26.17</v>
      </c>
      <c r="AI10">
        <v>273.86</v>
      </c>
      <c r="AJ10">
        <v>0</v>
      </c>
      <c r="AK10">
        <v>17.45</v>
      </c>
      <c r="AL10">
        <v>91.28</v>
      </c>
      <c r="AM10">
        <v>3.75</v>
      </c>
      <c r="AN10">
        <v>26.17</v>
      </c>
      <c r="AO10">
        <v>26.17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2.4</v>
      </c>
      <c r="I11" s="47">
        <v>0</v>
      </c>
      <c r="J11" s="47">
        <v>3.75</v>
      </c>
      <c r="K11" s="47">
        <v>111.88000000000001</v>
      </c>
      <c r="L11" s="47">
        <v>10.559999999999999</v>
      </c>
      <c r="M11" s="75">
        <v>0</v>
      </c>
      <c r="N11" s="74">
        <v>273.86</v>
      </c>
      <c r="O11" s="47">
        <v>91.28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1.92</v>
      </c>
      <c r="Z11">
        <v>26.91</v>
      </c>
      <c r="AA11">
        <v>7.2</v>
      </c>
      <c r="AB11">
        <v>0</v>
      </c>
      <c r="AC11">
        <v>0.48</v>
      </c>
      <c r="AD11">
        <v>8.7200000000000006</v>
      </c>
      <c r="AE11">
        <v>26.91</v>
      </c>
      <c r="AF11">
        <v>5.76</v>
      </c>
      <c r="AG11">
        <v>4.8</v>
      </c>
      <c r="AH11">
        <v>26.17</v>
      </c>
      <c r="AI11">
        <v>273.86</v>
      </c>
      <c r="AJ11">
        <v>0</v>
      </c>
      <c r="AK11">
        <v>17.45</v>
      </c>
      <c r="AL11">
        <v>91.28</v>
      </c>
      <c r="AM11">
        <v>3.75</v>
      </c>
      <c r="AN11">
        <v>26.17</v>
      </c>
      <c r="AO11">
        <v>26.17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2.4</v>
      </c>
      <c r="I12" s="47">
        <v>0</v>
      </c>
      <c r="J12" s="47">
        <v>3.75</v>
      </c>
      <c r="K12" s="47">
        <v>111.88000000000001</v>
      </c>
      <c r="L12" s="47">
        <v>10.559999999999999</v>
      </c>
      <c r="M12" s="75">
        <v>0</v>
      </c>
      <c r="N12" s="74">
        <v>273.86</v>
      </c>
      <c r="O12" s="47">
        <v>91.28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1.92</v>
      </c>
      <c r="Z12">
        <v>26.91</v>
      </c>
      <c r="AA12">
        <v>7.2</v>
      </c>
      <c r="AB12">
        <v>0</v>
      </c>
      <c r="AC12">
        <v>0.48</v>
      </c>
      <c r="AD12">
        <v>8.7200000000000006</v>
      </c>
      <c r="AE12">
        <v>26.91</v>
      </c>
      <c r="AF12">
        <v>5.76</v>
      </c>
      <c r="AG12">
        <v>4.8</v>
      </c>
      <c r="AH12">
        <v>26.17</v>
      </c>
      <c r="AI12">
        <v>273.86</v>
      </c>
      <c r="AJ12">
        <v>0</v>
      </c>
      <c r="AK12">
        <v>17.45</v>
      </c>
      <c r="AL12">
        <v>91.28</v>
      </c>
      <c r="AM12">
        <v>3.75</v>
      </c>
      <c r="AN12">
        <v>26.17</v>
      </c>
      <c r="AO12">
        <v>26.17</v>
      </c>
      <c r="AP12">
        <v>0</v>
      </c>
      <c r="AQ12">
        <v>0</v>
      </c>
    </row>
    <row r="13" spans="1:43">
      <c r="A13" t="s">
        <v>242</v>
      </c>
      <c r="G13" t="s">
        <v>55</v>
      </c>
      <c r="H13" s="74">
        <v>2.4</v>
      </c>
      <c r="I13" s="47">
        <v>0</v>
      </c>
      <c r="J13" s="47">
        <v>3.75</v>
      </c>
      <c r="K13" s="47">
        <v>111.88000000000001</v>
      </c>
      <c r="L13" s="47">
        <v>10.559999999999999</v>
      </c>
      <c r="M13" s="75">
        <v>0</v>
      </c>
      <c r="N13" s="74">
        <v>273.86</v>
      </c>
      <c r="O13" s="47">
        <v>91.28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1.92</v>
      </c>
      <c r="Z13">
        <v>26.91</v>
      </c>
      <c r="AA13">
        <v>7.2</v>
      </c>
      <c r="AB13">
        <v>0</v>
      </c>
      <c r="AC13">
        <v>0.48</v>
      </c>
      <c r="AD13">
        <v>8.7200000000000006</v>
      </c>
      <c r="AE13">
        <v>26.91</v>
      </c>
      <c r="AF13">
        <v>5.76</v>
      </c>
      <c r="AG13">
        <v>4.8</v>
      </c>
      <c r="AH13">
        <v>26.17</v>
      </c>
      <c r="AI13">
        <v>273.86</v>
      </c>
      <c r="AJ13">
        <v>0</v>
      </c>
      <c r="AK13">
        <v>17.45</v>
      </c>
      <c r="AL13">
        <v>91.28</v>
      </c>
      <c r="AM13">
        <v>3.75</v>
      </c>
      <c r="AN13">
        <v>26.17</v>
      </c>
      <c r="AO13">
        <v>26.17</v>
      </c>
      <c r="AP13">
        <v>0</v>
      </c>
      <c r="AQ13">
        <v>0</v>
      </c>
    </row>
    <row r="14" spans="1:43">
      <c r="A14" t="s">
        <v>243</v>
      </c>
      <c r="G14" t="s">
        <v>56</v>
      </c>
      <c r="H14" s="74">
        <v>2.4</v>
      </c>
      <c r="I14" s="47">
        <v>0</v>
      </c>
      <c r="J14" s="47">
        <v>3.75</v>
      </c>
      <c r="K14" s="47">
        <v>111.88000000000001</v>
      </c>
      <c r="L14" s="47">
        <v>10.559999999999999</v>
      </c>
      <c r="M14" s="75">
        <v>0</v>
      </c>
      <c r="N14" s="74">
        <v>273.86</v>
      </c>
      <c r="O14" s="47">
        <v>91.28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1.92</v>
      </c>
      <c r="Z14">
        <v>26.91</v>
      </c>
      <c r="AA14">
        <v>7.2</v>
      </c>
      <c r="AB14">
        <v>0</v>
      </c>
      <c r="AC14">
        <v>0.48</v>
      </c>
      <c r="AD14">
        <v>8.7200000000000006</v>
      </c>
      <c r="AE14">
        <v>26.91</v>
      </c>
      <c r="AF14">
        <v>5.76</v>
      </c>
      <c r="AG14">
        <v>4.8</v>
      </c>
      <c r="AH14">
        <v>26.17</v>
      </c>
      <c r="AI14">
        <v>273.86</v>
      </c>
      <c r="AJ14">
        <v>0</v>
      </c>
      <c r="AK14">
        <v>17.45</v>
      </c>
      <c r="AL14">
        <v>91.28</v>
      </c>
      <c r="AM14">
        <v>3.75</v>
      </c>
      <c r="AN14">
        <v>26.17</v>
      </c>
      <c r="AO14">
        <v>26.17</v>
      </c>
      <c r="AP14">
        <v>0</v>
      </c>
      <c r="AQ14">
        <v>0</v>
      </c>
    </row>
    <row r="15" spans="1:43">
      <c r="A15" t="s">
        <v>244</v>
      </c>
      <c r="G15" t="s">
        <v>57</v>
      </c>
      <c r="H15" s="74">
        <v>2.35</v>
      </c>
      <c r="I15" s="47">
        <v>0</v>
      </c>
      <c r="J15" s="47">
        <v>3.75</v>
      </c>
      <c r="K15" s="47">
        <v>111.88000000000001</v>
      </c>
      <c r="L15" s="47">
        <v>10.559999999999999</v>
      </c>
      <c r="M15" s="75">
        <v>0</v>
      </c>
      <c r="N15" s="74">
        <v>273.86</v>
      </c>
      <c r="O15" s="47">
        <v>91.28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1.92</v>
      </c>
      <c r="Z15">
        <v>26.91</v>
      </c>
      <c r="AA15">
        <v>7.2</v>
      </c>
      <c r="AB15">
        <v>0</v>
      </c>
      <c r="AC15">
        <v>0.43</v>
      </c>
      <c r="AD15">
        <v>8.7200000000000006</v>
      </c>
      <c r="AE15">
        <v>26.91</v>
      </c>
      <c r="AF15">
        <v>5.76</v>
      </c>
      <c r="AG15">
        <v>4.8</v>
      </c>
      <c r="AH15">
        <v>26.17</v>
      </c>
      <c r="AI15">
        <v>273.86</v>
      </c>
      <c r="AJ15">
        <v>0</v>
      </c>
      <c r="AK15">
        <v>17.45</v>
      </c>
      <c r="AL15">
        <v>91.28</v>
      </c>
      <c r="AM15">
        <v>3.75</v>
      </c>
      <c r="AN15">
        <v>26.17</v>
      </c>
      <c r="AO15">
        <v>26.17</v>
      </c>
      <c r="AP15">
        <v>0</v>
      </c>
      <c r="AQ15">
        <v>0</v>
      </c>
    </row>
    <row r="16" spans="1:43">
      <c r="A16" t="s">
        <v>245</v>
      </c>
      <c r="G16" t="s">
        <v>58</v>
      </c>
      <c r="H16" s="74">
        <v>2.35</v>
      </c>
      <c r="I16" s="47">
        <v>0</v>
      </c>
      <c r="J16" s="47">
        <v>3.75</v>
      </c>
      <c r="K16" s="47">
        <v>111.88000000000001</v>
      </c>
      <c r="L16" s="47">
        <v>10.559999999999999</v>
      </c>
      <c r="M16" s="75">
        <v>0</v>
      </c>
      <c r="N16" s="74">
        <v>273.86</v>
      </c>
      <c r="O16" s="47">
        <v>91.28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1.92</v>
      </c>
      <c r="Z16">
        <v>26.91</v>
      </c>
      <c r="AA16">
        <v>7.2</v>
      </c>
      <c r="AB16">
        <v>0</v>
      </c>
      <c r="AC16">
        <v>0.43</v>
      </c>
      <c r="AD16">
        <v>8.7200000000000006</v>
      </c>
      <c r="AE16">
        <v>26.91</v>
      </c>
      <c r="AF16">
        <v>5.76</v>
      </c>
      <c r="AG16">
        <v>4.8</v>
      </c>
      <c r="AH16">
        <v>26.17</v>
      </c>
      <c r="AI16">
        <v>273.86</v>
      </c>
      <c r="AJ16">
        <v>0</v>
      </c>
      <c r="AK16">
        <v>17.45</v>
      </c>
      <c r="AL16">
        <v>91.28</v>
      </c>
      <c r="AM16">
        <v>3.75</v>
      </c>
      <c r="AN16">
        <v>26.17</v>
      </c>
      <c r="AO16">
        <v>26.17</v>
      </c>
      <c r="AP16">
        <v>0</v>
      </c>
      <c r="AQ16">
        <v>0</v>
      </c>
    </row>
    <row r="17" spans="1:43">
      <c r="A17" t="s">
        <v>246</v>
      </c>
      <c r="G17" t="s">
        <v>59</v>
      </c>
      <c r="H17" s="74">
        <v>2.35</v>
      </c>
      <c r="I17" s="47">
        <v>0</v>
      </c>
      <c r="J17" s="47">
        <v>3.75</v>
      </c>
      <c r="K17" s="47">
        <v>111.88000000000001</v>
      </c>
      <c r="L17" s="47">
        <v>10.559999999999999</v>
      </c>
      <c r="M17" s="75">
        <v>0</v>
      </c>
      <c r="N17" s="74">
        <v>273.86</v>
      </c>
      <c r="O17" s="47">
        <v>91.28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1.92</v>
      </c>
      <c r="Z17">
        <v>26.91</v>
      </c>
      <c r="AA17">
        <v>7.2</v>
      </c>
      <c r="AB17">
        <v>0</v>
      </c>
      <c r="AC17">
        <v>0.43</v>
      </c>
      <c r="AD17">
        <v>8.7200000000000006</v>
      </c>
      <c r="AE17">
        <v>26.91</v>
      </c>
      <c r="AF17">
        <v>5.76</v>
      </c>
      <c r="AG17">
        <v>4.8</v>
      </c>
      <c r="AH17">
        <v>26.17</v>
      </c>
      <c r="AI17">
        <v>273.86</v>
      </c>
      <c r="AJ17">
        <v>0</v>
      </c>
      <c r="AK17">
        <v>17.45</v>
      </c>
      <c r="AL17">
        <v>91.28</v>
      </c>
      <c r="AM17">
        <v>3.75</v>
      </c>
      <c r="AN17">
        <v>26.17</v>
      </c>
      <c r="AO17">
        <v>26.17</v>
      </c>
      <c r="AP17">
        <v>0</v>
      </c>
      <c r="AQ17">
        <v>0</v>
      </c>
    </row>
    <row r="18" spans="1:43">
      <c r="A18" t="s">
        <v>247</v>
      </c>
      <c r="G18" t="s">
        <v>60</v>
      </c>
      <c r="H18" s="74">
        <v>2.35</v>
      </c>
      <c r="I18" s="47">
        <v>0</v>
      </c>
      <c r="J18" s="47">
        <v>3.75</v>
      </c>
      <c r="K18" s="47">
        <v>111.88000000000001</v>
      </c>
      <c r="L18" s="47">
        <v>10.559999999999999</v>
      </c>
      <c r="M18" s="75">
        <v>0</v>
      </c>
      <c r="N18" s="74">
        <v>273.86</v>
      </c>
      <c r="O18" s="47">
        <v>91.28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1.92</v>
      </c>
      <c r="Z18">
        <v>26.91</v>
      </c>
      <c r="AA18">
        <v>7.2</v>
      </c>
      <c r="AB18">
        <v>0</v>
      </c>
      <c r="AC18">
        <v>0.43</v>
      </c>
      <c r="AD18">
        <v>8.7200000000000006</v>
      </c>
      <c r="AE18">
        <v>26.91</v>
      </c>
      <c r="AF18">
        <v>5.76</v>
      </c>
      <c r="AG18">
        <v>4.8</v>
      </c>
      <c r="AH18">
        <v>26.17</v>
      </c>
      <c r="AI18">
        <v>273.86</v>
      </c>
      <c r="AJ18">
        <v>0</v>
      </c>
      <c r="AK18">
        <v>17.45</v>
      </c>
      <c r="AL18">
        <v>91.28</v>
      </c>
      <c r="AM18">
        <v>3.75</v>
      </c>
      <c r="AN18">
        <v>26.17</v>
      </c>
      <c r="AO18">
        <v>26.17</v>
      </c>
      <c r="AP18">
        <v>0</v>
      </c>
      <c r="AQ18">
        <v>0</v>
      </c>
    </row>
    <row r="19" spans="1:43">
      <c r="A19" t="s">
        <v>261</v>
      </c>
      <c r="G19" t="s">
        <v>61</v>
      </c>
      <c r="H19" s="74">
        <v>2.35</v>
      </c>
      <c r="I19" s="47">
        <v>0</v>
      </c>
      <c r="J19" s="47">
        <v>3.67</v>
      </c>
      <c r="K19" s="47">
        <v>111.88000000000001</v>
      </c>
      <c r="L19" s="47">
        <v>10.559999999999999</v>
      </c>
      <c r="M19" s="75">
        <v>0</v>
      </c>
      <c r="N19" s="74">
        <v>273.86</v>
      </c>
      <c r="O19" s="47">
        <v>91.28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1.92</v>
      </c>
      <c r="Z19">
        <v>26.91</v>
      </c>
      <c r="AA19">
        <v>7.2</v>
      </c>
      <c r="AB19">
        <v>0</v>
      </c>
      <c r="AC19">
        <v>0.43</v>
      </c>
      <c r="AD19">
        <v>8.7200000000000006</v>
      </c>
      <c r="AE19">
        <v>26.91</v>
      </c>
      <c r="AF19">
        <v>5.76</v>
      </c>
      <c r="AG19">
        <v>4.8</v>
      </c>
      <c r="AH19">
        <v>26.17</v>
      </c>
      <c r="AI19">
        <v>273.86</v>
      </c>
      <c r="AJ19">
        <v>0</v>
      </c>
      <c r="AK19">
        <v>17.45</v>
      </c>
      <c r="AL19">
        <v>91.28</v>
      </c>
      <c r="AM19">
        <v>3.67</v>
      </c>
      <c r="AN19">
        <v>26.17</v>
      </c>
      <c r="AO19">
        <v>26.17</v>
      </c>
      <c r="AP19">
        <v>0</v>
      </c>
      <c r="AQ19">
        <v>0</v>
      </c>
    </row>
    <row r="20" spans="1:43">
      <c r="A20" t="s">
        <v>262</v>
      </c>
      <c r="G20" t="s">
        <v>62</v>
      </c>
      <c r="H20" s="74">
        <v>2.35</v>
      </c>
      <c r="I20" s="47">
        <v>0</v>
      </c>
      <c r="J20" s="47">
        <v>3.67</v>
      </c>
      <c r="K20" s="47">
        <v>111.88000000000001</v>
      </c>
      <c r="L20" s="47">
        <v>10.559999999999999</v>
      </c>
      <c r="M20" s="75">
        <v>0</v>
      </c>
      <c r="N20" s="74">
        <v>273.86</v>
      </c>
      <c r="O20" s="47">
        <v>91.28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1.92</v>
      </c>
      <c r="Z20">
        <v>26.91</v>
      </c>
      <c r="AA20">
        <v>7.2</v>
      </c>
      <c r="AB20">
        <v>0</v>
      </c>
      <c r="AC20">
        <v>0.43</v>
      </c>
      <c r="AD20">
        <v>8.7200000000000006</v>
      </c>
      <c r="AE20">
        <v>26.91</v>
      </c>
      <c r="AF20">
        <v>5.76</v>
      </c>
      <c r="AG20">
        <v>4.8</v>
      </c>
      <c r="AH20">
        <v>26.17</v>
      </c>
      <c r="AI20">
        <v>273.86</v>
      </c>
      <c r="AJ20">
        <v>0</v>
      </c>
      <c r="AK20">
        <v>17.45</v>
      </c>
      <c r="AL20">
        <v>91.28</v>
      </c>
      <c r="AM20">
        <v>3.67</v>
      </c>
      <c r="AN20">
        <v>26.17</v>
      </c>
      <c r="AO20">
        <v>26.17</v>
      </c>
      <c r="AP20">
        <v>0</v>
      </c>
      <c r="AQ20">
        <v>0</v>
      </c>
    </row>
    <row r="21" spans="1:43">
      <c r="A21" t="s">
        <v>248</v>
      </c>
      <c r="G21" t="s">
        <v>63</v>
      </c>
      <c r="H21" s="74">
        <v>2.35</v>
      </c>
      <c r="I21" s="47">
        <v>0</v>
      </c>
      <c r="J21" s="47">
        <v>3.67</v>
      </c>
      <c r="K21" s="47">
        <v>111.88000000000001</v>
      </c>
      <c r="L21" s="47">
        <v>10.559999999999999</v>
      </c>
      <c r="M21" s="75">
        <v>0</v>
      </c>
      <c r="N21" s="74">
        <v>273.86</v>
      </c>
      <c r="O21" s="47">
        <v>91.28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1.92</v>
      </c>
      <c r="Z21">
        <v>26.91</v>
      </c>
      <c r="AA21">
        <v>7.2</v>
      </c>
      <c r="AB21">
        <v>0</v>
      </c>
      <c r="AC21">
        <v>0.43</v>
      </c>
      <c r="AD21">
        <v>8.7200000000000006</v>
      </c>
      <c r="AE21">
        <v>26.91</v>
      </c>
      <c r="AF21">
        <v>5.76</v>
      </c>
      <c r="AG21">
        <v>4.8</v>
      </c>
      <c r="AH21">
        <v>26.17</v>
      </c>
      <c r="AI21">
        <v>273.86</v>
      </c>
      <c r="AJ21">
        <v>0</v>
      </c>
      <c r="AK21">
        <v>17.45</v>
      </c>
      <c r="AL21">
        <v>91.28</v>
      </c>
      <c r="AM21">
        <v>3.67</v>
      </c>
      <c r="AN21">
        <v>26.17</v>
      </c>
      <c r="AO21">
        <v>26.17</v>
      </c>
      <c r="AP21">
        <v>0</v>
      </c>
      <c r="AQ21">
        <v>0</v>
      </c>
    </row>
    <row r="22" spans="1:43">
      <c r="A22" t="s">
        <v>249</v>
      </c>
      <c r="G22" t="s">
        <v>64</v>
      </c>
      <c r="H22" s="74">
        <v>2.35</v>
      </c>
      <c r="I22" s="47">
        <v>0</v>
      </c>
      <c r="J22" s="47">
        <v>3.67</v>
      </c>
      <c r="K22" s="47">
        <v>111.88000000000001</v>
      </c>
      <c r="L22" s="47">
        <v>10.559999999999999</v>
      </c>
      <c r="M22" s="75">
        <v>0</v>
      </c>
      <c r="N22" s="74">
        <v>273.86</v>
      </c>
      <c r="O22" s="47">
        <v>91.28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1.92</v>
      </c>
      <c r="Z22">
        <v>26.91</v>
      </c>
      <c r="AA22">
        <v>7.2</v>
      </c>
      <c r="AB22">
        <v>0</v>
      </c>
      <c r="AC22">
        <v>0.43</v>
      </c>
      <c r="AD22">
        <v>8.7200000000000006</v>
      </c>
      <c r="AE22">
        <v>26.91</v>
      </c>
      <c r="AF22">
        <v>5.76</v>
      </c>
      <c r="AG22">
        <v>4.8</v>
      </c>
      <c r="AH22">
        <v>26.17</v>
      </c>
      <c r="AI22">
        <v>273.86</v>
      </c>
      <c r="AJ22">
        <v>0</v>
      </c>
      <c r="AK22">
        <v>17.45</v>
      </c>
      <c r="AL22">
        <v>91.28</v>
      </c>
      <c r="AM22">
        <v>3.67</v>
      </c>
      <c r="AN22">
        <v>26.17</v>
      </c>
      <c r="AO22">
        <v>26.17</v>
      </c>
      <c r="AP22">
        <v>0</v>
      </c>
      <c r="AQ22">
        <v>0</v>
      </c>
    </row>
    <row r="23" spans="1:43">
      <c r="A23" t="s">
        <v>250</v>
      </c>
      <c r="G23" t="s">
        <v>65</v>
      </c>
      <c r="H23" s="74">
        <v>2.35</v>
      </c>
      <c r="I23" s="47">
        <v>0</v>
      </c>
      <c r="J23" s="47">
        <v>3.67</v>
      </c>
      <c r="K23" s="47">
        <v>111.88000000000001</v>
      </c>
      <c r="L23" s="47">
        <v>10.559999999999999</v>
      </c>
      <c r="M23" s="75">
        <v>0</v>
      </c>
      <c r="N23" s="74">
        <v>273.86</v>
      </c>
      <c r="O23" s="47">
        <v>91.28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1.92</v>
      </c>
      <c r="Z23">
        <v>26.91</v>
      </c>
      <c r="AA23">
        <v>7.2</v>
      </c>
      <c r="AB23">
        <v>0</v>
      </c>
      <c r="AC23">
        <v>0.43</v>
      </c>
      <c r="AD23">
        <v>8.7200000000000006</v>
      </c>
      <c r="AE23">
        <v>26.91</v>
      </c>
      <c r="AF23">
        <v>5.76</v>
      </c>
      <c r="AG23">
        <v>4.8</v>
      </c>
      <c r="AH23">
        <v>26.17</v>
      </c>
      <c r="AI23">
        <v>273.86</v>
      </c>
      <c r="AJ23">
        <v>0</v>
      </c>
      <c r="AK23">
        <v>17.45</v>
      </c>
      <c r="AL23">
        <v>91.28</v>
      </c>
      <c r="AM23">
        <v>3.67</v>
      </c>
      <c r="AN23">
        <v>26.17</v>
      </c>
      <c r="AO23">
        <v>26.17</v>
      </c>
      <c r="AP23">
        <v>0</v>
      </c>
      <c r="AQ23">
        <v>0</v>
      </c>
    </row>
    <row r="24" spans="1:43">
      <c r="A24" t="s">
        <v>251</v>
      </c>
      <c r="G24" t="s">
        <v>66</v>
      </c>
      <c r="H24" s="74">
        <v>2.35</v>
      </c>
      <c r="I24" s="47">
        <v>0</v>
      </c>
      <c r="J24" s="47">
        <v>3.67</v>
      </c>
      <c r="K24" s="47">
        <v>111.88000000000001</v>
      </c>
      <c r="L24" s="47">
        <v>10.559999999999999</v>
      </c>
      <c r="M24" s="75">
        <v>0</v>
      </c>
      <c r="N24" s="74">
        <v>273.86</v>
      </c>
      <c r="O24" s="47">
        <v>91.28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1.92</v>
      </c>
      <c r="Z24">
        <v>26.91</v>
      </c>
      <c r="AA24">
        <v>7.2</v>
      </c>
      <c r="AB24">
        <v>0</v>
      </c>
      <c r="AC24">
        <v>0.43</v>
      </c>
      <c r="AD24">
        <v>8.7200000000000006</v>
      </c>
      <c r="AE24">
        <v>26.91</v>
      </c>
      <c r="AF24">
        <v>5.76</v>
      </c>
      <c r="AG24">
        <v>4.8</v>
      </c>
      <c r="AH24">
        <v>26.17</v>
      </c>
      <c r="AI24">
        <v>273.86</v>
      </c>
      <c r="AJ24">
        <v>0</v>
      </c>
      <c r="AK24">
        <v>17.45</v>
      </c>
      <c r="AL24">
        <v>91.28</v>
      </c>
      <c r="AM24">
        <v>3.67</v>
      </c>
      <c r="AN24">
        <v>26.17</v>
      </c>
      <c r="AO24">
        <v>26.17</v>
      </c>
      <c r="AP24">
        <v>0</v>
      </c>
      <c r="AQ24">
        <v>0</v>
      </c>
    </row>
    <row r="25" spans="1:43">
      <c r="A25" t="s">
        <v>252</v>
      </c>
      <c r="G25" t="s">
        <v>67</v>
      </c>
      <c r="H25" s="74">
        <v>2.35</v>
      </c>
      <c r="I25" s="47">
        <v>0</v>
      </c>
      <c r="J25" s="47">
        <v>3.67</v>
      </c>
      <c r="K25" s="47">
        <v>111.88000000000001</v>
      </c>
      <c r="L25" s="47">
        <v>10.559999999999999</v>
      </c>
      <c r="M25" s="75">
        <v>0</v>
      </c>
      <c r="N25" s="74">
        <v>273.86</v>
      </c>
      <c r="O25" s="47">
        <v>91.28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1.92</v>
      </c>
      <c r="Z25">
        <v>26.91</v>
      </c>
      <c r="AA25">
        <v>7.2</v>
      </c>
      <c r="AB25">
        <v>0</v>
      </c>
      <c r="AC25">
        <v>0.43</v>
      </c>
      <c r="AD25">
        <v>8.7200000000000006</v>
      </c>
      <c r="AE25">
        <v>26.91</v>
      </c>
      <c r="AF25">
        <v>5.76</v>
      </c>
      <c r="AG25">
        <v>4.8</v>
      </c>
      <c r="AH25">
        <v>26.17</v>
      </c>
      <c r="AI25">
        <v>273.86</v>
      </c>
      <c r="AJ25">
        <v>0</v>
      </c>
      <c r="AK25">
        <v>17.45</v>
      </c>
      <c r="AL25">
        <v>91.28</v>
      </c>
      <c r="AM25">
        <v>3.67</v>
      </c>
      <c r="AN25">
        <v>26.17</v>
      </c>
      <c r="AO25">
        <v>26.17</v>
      </c>
      <c r="AP25">
        <v>0</v>
      </c>
      <c r="AQ25">
        <v>0</v>
      </c>
    </row>
    <row r="26" spans="1:43">
      <c r="A26" t="s">
        <v>253</v>
      </c>
      <c r="G26" t="s">
        <v>68</v>
      </c>
      <c r="H26" s="74">
        <v>2.35</v>
      </c>
      <c r="I26" s="47">
        <v>0</v>
      </c>
      <c r="J26" s="47">
        <v>3.67</v>
      </c>
      <c r="K26" s="47">
        <v>111.88000000000001</v>
      </c>
      <c r="L26" s="47">
        <v>10.559999999999999</v>
      </c>
      <c r="M26" s="75">
        <v>0</v>
      </c>
      <c r="N26" s="74">
        <v>273.86</v>
      </c>
      <c r="O26" s="47">
        <v>91.28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1.92</v>
      </c>
      <c r="Z26">
        <v>26.91</v>
      </c>
      <c r="AA26">
        <v>7.2</v>
      </c>
      <c r="AB26">
        <v>0</v>
      </c>
      <c r="AC26">
        <v>0.43</v>
      </c>
      <c r="AD26">
        <v>8.7200000000000006</v>
      </c>
      <c r="AE26">
        <v>26.91</v>
      </c>
      <c r="AF26">
        <v>5.76</v>
      </c>
      <c r="AG26">
        <v>4.8</v>
      </c>
      <c r="AH26">
        <v>26.17</v>
      </c>
      <c r="AI26">
        <v>273.86</v>
      </c>
      <c r="AJ26">
        <v>0</v>
      </c>
      <c r="AK26">
        <v>17.45</v>
      </c>
      <c r="AL26">
        <v>91.28</v>
      </c>
      <c r="AM26">
        <v>3.67</v>
      </c>
      <c r="AN26">
        <v>26.17</v>
      </c>
      <c r="AO26">
        <v>26.17</v>
      </c>
      <c r="AP26">
        <v>0</v>
      </c>
      <c r="AQ26">
        <v>0</v>
      </c>
    </row>
    <row r="27" spans="1:43">
      <c r="A27" t="s">
        <v>254</v>
      </c>
      <c r="G27" t="s">
        <v>69</v>
      </c>
      <c r="H27" s="74">
        <v>2.35</v>
      </c>
      <c r="I27" s="47">
        <v>0</v>
      </c>
      <c r="J27" s="47">
        <v>3.67</v>
      </c>
      <c r="K27" s="47">
        <v>111.88000000000001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1.92</v>
      </c>
      <c r="Z27">
        <v>26.91</v>
      </c>
      <c r="AA27">
        <v>7.2</v>
      </c>
      <c r="AB27">
        <v>0</v>
      </c>
      <c r="AC27">
        <v>0.43</v>
      </c>
      <c r="AD27">
        <v>8.7200000000000006</v>
      </c>
      <c r="AE27">
        <v>26.91</v>
      </c>
      <c r="AF27">
        <v>5.76</v>
      </c>
      <c r="AG27">
        <v>4.8</v>
      </c>
      <c r="AH27">
        <v>26.17</v>
      </c>
      <c r="AI27">
        <v>0</v>
      </c>
      <c r="AJ27">
        <v>0</v>
      </c>
      <c r="AK27">
        <v>17.45</v>
      </c>
      <c r="AL27">
        <v>0</v>
      </c>
      <c r="AM27">
        <v>3.67</v>
      </c>
      <c r="AN27">
        <v>26.17</v>
      </c>
      <c r="AO27">
        <v>26.17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2.35</v>
      </c>
      <c r="I28" s="47">
        <v>0</v>
      </c>
      <c r="J28" s="47">
        <v>3.67</v>
      </c>
      <c r="K28" s="47">
        <v>111.88000000000001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1.92</v>
      </c>
      <c r="Z28">
        <v>26.91</v>
      </c>
      <c r="AA28">
        <v>7.2</v>
      </c>
      <c r="AB28">
        <v>0</v>
      </c>
      <c r="AC28">
        <v>0.43</v>
      </c>
      <c r="AD28">
        <v>8.7200000000000006</v>
      </c>
      <c r="AE28">
        <v>26.91</v>
      </c>
      <c r="AF28">
        <v>5.76</v>
      </c>
      <c r="AG28">
        <v>4.8</v>
      </c>
      <c r="AH28">
        <v>26.17</v>
      </c>
      <c r="AI28">
        <v>0</v>
      </c>
      <c r="AJ28">
        <v>0</v>
      </c>
      <c r="AK28">
        <v>17.45</v>
      </c>
      <c r="AL28">
        <v>0</v>
      </c>
      <c r="AM28">
        <v>3.67</v>
      </c>
      <c r="AN28">
        <v>26.17</v>
      </c>
      <c r="AO28">
        <v>26.17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2.35</v>
      </c>
      <c r="I29" s="47">
        <v>0</v>
      </c>
      <c r="J29" s="47">
        <v>3.67</v>
      </c>
      <c r="K29" s="47">
        <v>111.88000000000001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1.92</v>
      </c>
      <c r="Z29">
        <v>26.91</v>
      </c>
      <c r="AA29">
        <v>7.2</v>
      </c>
      <c r="AB29">
        <v>0</v>
      </c>
      <c r="AC29">
        <v>0.43</v>
      </c>
      <c r="AD29">
        <v>8.7200000000000006</v>
      </c>
      <c r="AE29">
        <v>26.91</v>
      </c>
      <c r="AF29">
        <v>5.76</v>
      </c>
      <c r="AG29">
        <v>4.8</v>
      </c>
      <c r="AH29">
        <v>26.17</v>
      </c>
      <c r="AI29">
        <v>0</v>
      </c>
      <c r="AJ29">
        <v>0</v>
      </c>
      <c r="AK29">
        <v>17.45</v>
      </c>
      <c r="AL29">
        <v>0</v>
      </c>
      <c r="AM29">
        <v>3.67</v>
      </c>
      <c r="AN29">
        <v>26.17</v>
      </c>
      <c r="AO29">
        <v>26.17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2.35</v>
      </c>
      <c r="I30" s="47">
        <v>0</v>
      </c>
      <c r="J30" s="47">
        <v>3.67</v>
      </c>
      <c r="K30" s="47">
        <v>111.88000000000001</v>
      </c>
      <c r="L30" s="47">
        <v>10.719999999999999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1.92</v>
      </c>
      <c r="Z30">
        <v>26.91</v>
      </c>
      <c r="AA30">
        <v>7.2</v>
      </c>
      <c r="AB30">
        <v>0</v>
      </c>
      <c r="AC30">
        <v>0.43</v>
      </c>
      <c r="AD30">
        <v>8.7200000000000006</v>
      </c>
      <c r="AE30">
        <v>26.91</v>
      </c>
      <c r="AF30">
        <v>5.76</v>
      </c>
      <c r="AG30">
        <v>4.8</v>
      </c>
      <c r="AH30">
        <v>26.17</v>
      </c>
      <c r="AI30">
        <v>0</v>
      </c>
      <c r="AJ30">
        <v>0</v>
      </c>
      <c r="AK30">
        <v>17.45</v>
      </c>
      <c r="AL30">
        <v>0</v>
      </c>
      <c r="AM30">
        <v>3.67</v>
      </c>
      <c r="AN30">
        <v>26.17</v>
      </c>
      <c r="AO30">
        <v>26.17</v>
      </c>
      <c r="AP30">
        <v>0</v>
      </c>
      <c r="AQ30">
        <v>0.16</v>
      </c>
    </row>
    <row r="31" spans="1:43">
      <c r="A31" t="s">
        <v>274</v>
      </c>
      <c r="G31" t="s">
        <v>73</v>
      </c>
      <c r="H31" s="74">
        <v>2.5</v>
      </c>
      <c r="I31" s="47">
        <v>0</v>
      </c>
      <c r="J31" s="47">
        <v>3.67</v>
      </c>
      <c r="K31" s="47">
        <v>111.88000000000001</v>
      </c>
      <c r="L31" s="47">
        <v>11.099999999999998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1.92</v>
      </c>
      <c r="Z31">
        <v>26.91</v>
      </c>
      <c r="AA31">
        <v>7.2</v>
      </c>
      <c r="AB31">
        <v>0</v>
      </c>
      <c r="AC31">
        <v>0.57999999999999996</v>
      </c>
      <c r="AD31">
        <v>8.7200000000000006</v>
      </c>
      <c r="AE31">
        <v>26.91</v>
      </c>
      <c r="AF31">
        <v>5.76</v>
      </c>
      <c r="AG31">
        <v>4.8</v>
      </c>
      <c r="AH31">
        <v>26.17</v>
      </c>
      <c r="AI31">
        <v>0</v>
      </c>
      <c r="AJ31">
        <v>0</v>
      </c>
      <c r="AK31">
        <v>17.45</v>
      </c>
      <c r="AL31">
        <v>0</v>
      </c>
      <c r="AM31">
        <v>3.67</v>
      </c>
      <c r="AN31">
        <v>26.17</v>
      </c>
      <c r="AO31">
        <v>26.17</v>
      </c>
      <c r="AP31">
        <v>0</v>
      </c>
      <c r="AQ31">
        <v>0.54</v>
      </c>
    </row>
    <row r="32" spans="1:43">
      <c r="A32" t="s">
        <v>275</v>
      </c>
      <c r="G32" t="s">
        <v>74</v>
      </c>
      <c r="H32" s="74">
        <v>2.5</v>
      </c>
      <c r="I32" s="47">
        <v>0</v>
      </c>
      <c r="J32" s="47">
        <v>3.67</v>
      </c>
      <c r="K32" s="47">
        <v>111.88000000000001</v>
      </c>
      <c r="L32" s="47">
        <v>11.53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1.92</v>
      </c>
      <c r="Z32">
        <v>26.91</v>
      </c>
      <c r="AA32">
        <v>7.2</v>
      </c>
      <c r="AB32">
        <v>0</v>
      </c>
      <c r="AC32">
        <v>0.57999999999999996</v>
      </c>
      <c r="AD32">
        <v>8.7200000000000006</v>
      </c>
      <c r="AE32">
        <v>26.91</v>
      </c>
      <c r="AF32">
        <v>5.76</v>
      </c>
      <c r="AG32">
        <v>4.8</v>
      </c>
      <c r="AH32">
        <v>26.17</v>
      </c>
      <c r="AI32">
        <v>0</v>
      </c>
      <c r="AJ32">
        <v>0</v>
      </c>
      <c r="AK32">
        <v>17.45</v>
      </c>
      <c r="AL32">
        <v>0</v>
      </c>
      <c r="AM32">
        <v>3.67</v>
      </c>
      <c r="AN32">
        <v>26.17</v>
      </c>
      <c r="AO32">
        <v>26.17</v>
      </c>
      <c r="AP32">
        <v>0</v>
      </c>
      <c r="AQ32">
        <v>0.97</v>
      </c>
    </row>
    <row r="33" spans="1:43">
      <c r="A33" t="s">
        <v>276</v>
      </c>
      <c r="G33" t="s">
        <v>75</v>
      </c>
      <c r="H33" s="74">
        <v>2.5</v>
      </c>
      <c r="I33" s="47">
        <v>0</v>
      </c>
      <c r="J33" s="47">
        <v>3.67</v>
      </c>
      <c r="K33" s="47">
        <v>139.76</v>
      </c>
      <c r="L33" s="47">
        <v>11.999999999999998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1.92</v>
      </c>
      <c r="Z33">
        <v>26.91</v>
      </c>
      <c r="AA33">
        <v>7.2</v>
      </c>
      <c r="AB33">
        <v>0</v>
      </c>
      <c r="AC33">
        <v>0.57999999999999996</v>
      </c>
      <c r="AD33">
        <v>11.04</v>
      </c>
      <c r="AE33">
        <v>26.91</v>
      </c>
      <c r="AF33">
        <v>5.76</v>
      </c>
      <c r="AG33">
        <v>4.8</v>
      </c>
      <c r="AH33">
        <v>33.14</v>
      </c>
      <c r="AI33">
        <v>0</v>
      </c>
      <c r="AJ33">
        <v>0</v>
      </c>
      <c r="AK33">
        <v>22.1</v>
      </c>
      <c r="AL33">
        <v>0</v>
      </c>
      <c r="AM33">
        <v>3.67</v>
      </c>
      <c r="AN33">
        <v>33.14</v>
      </c>
      <c r="AO33">
        <v>33.14</v>
      </c>
      <c r="AP33">
        <v>0</v>
      </c>
      <c r="AQ33">
        <v>1.44</v>
      </c>
    </row>
    <row r="34" spans="1:43">
      <c r="A34" t="s">
        <v>277</v>
      </c>
      <c r="G34" t="s">
        <v>76</v>
      </c>
      <c r="H34" s="74">
        <v>2.5</v>
      </c>
      <c r="I34" s="47">
        <v>0</v>
      </c>
      <c r="J34" s="47">
        <v>3.67</v>
      </c>
      <c r="K34" s="47">
        <v>139.76</v>
      </c>
      <c r="L34" s="47">
        <v>12.489999999999998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1.92</v>
      </c>
      <c r="Z34">
        <v>26.91</v>
      </c>
      <c r="AA34">
        <v>7.2</v>
      </c>
      <c r="AB34">
        <v>0</v>
      </c>
      <c r="AC34">
        <v>0.57999999999999996</v>
      </c>
      <c r="AD34">
        <v>11.04</v>
      </c>
      <c r="AE34">
        <v>26.91</v>
      </c>
      <c r="AF34">
        <v>5.76</v>
      </c>
      <c r="AG34">
        <v>4.8</v>
      </c>
      <c r="AH34">
        <v>33.14</v>
      </c>
      <c r="AI34">
        <v>0</v>
      </c>
      <c r="AJ34">
        <v>0</v>
      </c>
      <c r="AK34">
        <v>22.1</v>
      </c>
      <c r="AL34">
        <v>0</v>
      </c>
      <c r="AM34">
        <v>3.67</v>
      </c>
      <c r="AN34">
        <v>33.14</v>
      </c>
      <c r="AO34">
        <v>33.14</v>
      </c>
      <c r="AP34">
        <v>0</v>
      </c>
      <c r="AQ34">
        <v>1.93</v>
      </c>
    </row>
    <row r="35" spans="1:43">
      <c r="A35" t="s">
        <v>279</v>
      </c>
      <c r="G35" t="s">
        <v>77</v>
      </c>
      <c r="H35" s="74">
        <v>2.88</v>
      </c>
      <c r="I35" s="47">
        <v>0</v>
      </c>
      <c r="J35" s="47">
        <v>3.67</v>
      </c>
      <c r="K35" s="47">
        <v>139.76</v>
      </c>
      <c r="L35" s="47">
        <v>13.02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1.92</v>
      </c>
      <c r="Z35">
        <v>26.91</v>
      </c>
      <c r="AA35">
        <v>7.2</v>
      </c>
      <c r="AB35">
        <v>0</v>
      </c>
      <c r="AC35">
        <v>0.96</v>
      </c>
      <c r="AD35">
        <v>11.04</v>
      </c>
      <c r="AE35">
        <v>26.91</v>
      </c>
      <c r="AF35">
        <v>5.76</v>
      </c>
      <c r="AG35">
        <v>4.8</v>
      </c>
      <c r="AH35">
        <v>33.14</v>
      </c>
      <c r="AI35">
        <v>0</v>
      </c>
      <c r="AJ35">
        <v>0</v>
      </c>
      <c r="AK35">
        <v>22.1</v>
      </c>
      <c r="AL35">
        <v>0</v>
      </c>
      <c r="AM35">
        <v>3.67</v>
      </c>
      <c r="AN35">
        <v>33.14</v>
      </c>
      <c r="AO35">
        <v>33.14</v>
      </c>
      <c r="AP35">
        <v>0</v>
      </c>
      <c r="AQ35">
        <v>2.46</v>
      </c>
    </row>
    <row r="36" spans="1:43">
      <c r="A36" t="s">
        <v>309</v>
      </c>
      <c r="G36" t="s">
        <v>78</v>
      </c>
      <c r="H36" s="74">
        <v>2.88</v>
      </c>
      <c r="I36" s="47">
        <v>0</v>
      </c>
      <c r="J36" s="47">
        <v>3.67</v>
      </c>
      <c r="K36" s="47">
        <v>139.76</v>
      </c>
      <c r="L36" s="47">
        <v>13.62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1.92</v>
      </c>
      <c r="Z36">
        <v>26.91</v>
      </c>
      <c r="AA36">
        <v>7.2</v>
      </c>
      <c r="AB36">
        <v>0</v>
      </c>
      <c r="AC36">
        <v>0.96</v>
      </c>
      <c r="AD36">
        <v>11.04</v>
      </c>
      <c r="AE36">
        <v>26.91</v>
      </c>
      <c r="AF36">
        <v>5.76</v>
      </c>
      <c r="AG36">
        <v>4.8</v>
      </c>
      <c r="AH36">
        <v>33.14</v>
      </c>
      <c r="AI36">
        <v>0</v>
      </c>
      <c r="AJ36">
        <v>0</v>
      </c>
      <c r="AK36">
        <v>22.1</v>
      </c>
      <c r="AL36">
        <v>0</v>
      </c>
      <c r="AM36">
        <v>3.67</v>
      </c>
      <c r="AN36">
        <v>33.14</v>
      </c>
      <c r="AO36">
        <v>33.14</v>
      </c>
      <c r="AP36">
        <v>0</v>
      </c>
      <c r="AQ36">
        <v>3.06</v>
      </c>
    </row>
    <row r="37" spans="1:43">
      <c r="A37" t="s">
        <v>310</v>
      </c>
      <c r="G37" t="s">
        <v>79</v>
      </c>
      <c r="H37" s="74">
        <v>2.88</v>
      </c>
      <c r="I37" s="47">
        <v>0</v>
      </c>
      <c r="J37" s="47">
        <v>3.67</v>
      </c>
      <c r="K37" s="47">
        <v>139.76</v>
      </c>
      <c r="L37" s="47">
        <v>14.219999999999999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1.92</v>
      </c>
      <c r="Z37">
        <v>26.91</v>
      </c>
      <c r="AA37">
        <v>7.2</v>
      </c>
      <c r="AB37">
        <v>0</v>
      </c>
      <c r="AC37">
        <v>0.96</v>
      </c>
      <c r="AD37">
        <v>11.04</v>
      </c>
      <c r="AE37">
        <v>26.91</v>
      </c>
      <c r="AF37">
        <v>5.76</v>
      </c>
      <c r="AG37">
        <v>4.8</v>
      </c>
      <c r="AH37">
        <v>33.14</v>
      </c>
      <c r="AI37">
        <v>0</v>
      </c>
      <c r="AJ37">
        <v>0</v>
      </c>
      <c r="AK37">
        <v>22.1</v>
      </c>
      <c r="AL37">
        <v>0</v>
      </c>
      <c r="AM37">
        <v>3.67</v>
      </c>
      <c r="AN37">
        <v>33.14</v>
      </c>
      <c r="AO37">
        <v>33.14</v>
      </c>
      <c r="AP37">
        <v>0</v>
      </c>
      <c r="AQ37">
        <v>3.66</v>
      </c>
    </row>
    <row r="38" spans="1:43">
      <c r="A38" t="s">
        <v>311</v>
      </c>
      <c r="G38" t="s">
        <v>80</v>
      </c>
      <c r="H38" s="74">
        <v>2.88</v>
      </c>
      <c r="I38" s="47">
        <v>0</v>
      </c>
      <c r="J38" s="47">
        <v>3.67</v>
      </c>
      <c r="K38" s="47">
        <v>139.76</v>
      </c>
      <c r="L38" s="47">
        <v>14.779999999999998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1.92</v>
      </c>
      <c r="Z38">
        <v>26.91</v>
      </c>
      <c r="AA38">
        <v>7.2</v>
      </c>
      <c r="AB38">
        <v>0</v>
      </c>
      <c r="AC38">
        <v>0.96</v>
      </c>
      <c r="AD38">
        <v>11.04</v>
      </c>
      <c r="AE38">
        <v>26.91</v>
      </c>
      <c r="AF38">
        <v>5.76</v>
      </c>
      <c r="AG38">
        <v>4.8</v>
      </c>
      <c r="AH38">
        <v>33.14</v>
      </c>
      <c r="AI38">
        <v>0</v>
      </c>
      <c r="AJ38">
        <v>0</v>
      </c>
      <c r="AK38">
        <v>22.1</v>
      </c>
      <c r="AL38">
        <v>0</v>
      </c>
      <c r="AM38">
        <v>3.67</v>
      </c>
      <c r="AN38">
        <v>33.14</v>
      </c>
      <c r="AO38">
        <v>33.14</v>
      </c>
      <c r="AP38">
        <v>0</v>
      </c>
      <c r="AQ38">
        <v>4.22</v>
      </c>
    </row>
    <row r="39" spans="1:43">
      <c r="A39" t="s">
        <v>312</v>
      </c>
      <c r="G39" t="s">
        <v>81</v>
      </c>
      <c r="H39" s="74">
        <v>2.78</v>
      </c>
      <c r="I39" s="47">
        <v>0</v>
      </c>
      <c r="J39" s="47">
        <v>3.67</v>
      </c>
      <c r="K39" s="47">
        <v>192.54000000000002</v>
      </c>
      <c r="L39" s="47">
        <v>15.29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23.99</v>
      </c>
      <c r="X39">
        <v>28.79</v>
      </c>
      <c r="Y39">
        <v>1.92</v>
      </c>
      <c r="Z39">
        <v>26.91</v>
      </c>
      <c r="AA39">
        <v>7.2</v>
      </c>
      <c r="AB39">
        <v>0</v>
      </c>
      <c r="AC39">
        <v>0.86</v>
      </c>
      <c r="AD39">
        <v>11.04</v>
      </c>
      <c r="AE39">
        <v>26.91</v>
      </c>
      <c r="AF39">
        <v>5.76</v>
      </c>
      <c r="AG39">
        <v>4.8</v>
      </c>
      <c r="AH39">
        <v>33.14</v>
      </c>
      <c r="AI39">
        <v>0</v>
      </c>
      <c r="AJ39">
        <v>0</v>
      </c>
      <c r="AK39">
        <v>22.1</v>
      </c>
      <c r="AL39">
        <v>0</v>
      </c>
      <c r="AM39">
        <v>3.67</v>
      </c>
      <c r="AN39">
        <v>33.14</v>
      </c>
      <c r="AO39">
        <v>33.14</v>
      </c>
      <c r="AP39">
        <v>0</v>
      </c>
      <c r="AQ39">
        <v>4.7300000000000004</v>
      </c>
    </row>
    <row r="40" spans="1:43">
      <c r="A40" t="s">
        <v>329</v>
      </c>
      <c r="G40" t="s">
        <v>82</v>
      </c>
      <c r="H40" s="74">
        <v>2.78</v>
      </c>
      <c r="I40" s="47">
        <v>0</v>
      </c>
      <c r="J40" s="47">
        <v>3.67</v>
      </c>
      <c r="K40" s="47">
        <v>192.54000000000002</v>
      </c>
      <c r="L40" s="47">
        <v>15.869999999999997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23.99</v>
      </c>
      <c r="X40">
        <v>28.79</v>
      </c>
      <c r="Y40">
        <v>1.92</v>
      </c>
      <c r="Z40">
        <v>26.91</v>
      </c>
      <c r="AA40">
        <v>7.2</v>
      </c>
      <c r="AB40">
        <v>0</v>
      </c>
      <c r="AC40">
        <v>0.86</v>
      </c>
      <c r="AD40">
        <v>11.04</v>
      </c>
      <c r="AE40">
        <v>26.91</v>
      </c>
      <c r="AF40">
        <v>5.76</v>
      </c>
      <c r="AG40">
        <v>4.8</v>
      </c>
      <c r="AH40">
        <v>33.14</v>
      </c>
      <c r="AI40">
        <v>0</v>
      </c>
      <c r="AJ40">
        <v>0</v>
      </c>
      <c r="AK40">
        <v>22.1</v>
      </c>
      <c r="AL40">
        <v>0</v>
      </c>
      <c r="AM40">
        <v>3.67</v>
      </c>
      <c r="AN40">
        <v>33.14</v>
      </c>
      <c r="AO40">
        <v>33.14</v>
      </c>
      <c r="AP40">
        <v>0</v>
      </c>
      <c r="AQ40">
        <v>5.31</v>
      </c>
    </row>
    <row r="41" spans="1:43">
      <c r="A41" t="s">
        <v>330</v>
      </c>
      <c r="G41" t="s">
        <v>83</v>
      </c>
      <c r="H41" s="74">
        <v>2.78</v>
      </c>
      <c r="I41" s="47">
        <v>0</v>
      </c>
      <c r="J41" s="47">
        <v>3.67</v>
      </c>
      <c r="K41" s="47">
        <v>192.54000000000002</v>
      </c>
      <c r="L41" s="47">
        <v>16.45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23.99</v>
      </c>
      <c r="X41">
        <v>28.79</v>
      </c>
      <c r="Y41">
        <v>1.92</v>
      </c>
      <c r="Z41">
        <v>26.91</v>
      </c>
      <c r="AA41">
        <v>7.2</v>
      </c>
      <c r="AB41">
        <v>0</v>
      </c>
      <c r="AC41">
        <v>0.86</v>
      </c>
      <c r="AD41">
        <v>11.04</v>
      </c>
      <c r="AE41">
        <v>26.91</v>
      </c>
      <c r="AF41">
        <v>5.76</v>
      </c>
      <c r="AG41">
        <v>4.8</v>
      </c>
      <c r="AH41">
        <v>33.14</v>
      </c>
      <c r="AI41">
        <v>0</v>
      </c>
      <c r="AJ41">
        <v>0</v>
      </c>
      <c r="AK41">
        <v>22.1</v>
      </c>
      <c r="AL41">
        <v>0</v>
      </c>
      <c r="AM41">
        <v>3.67</v>
      </c>
      <c r="AN41">
        <v>33.14</v>
      </c>
      <c r="AO41">
        <v>33.14</v>
      </c>
      <c r="AP41">
        <v>0</v>
      </c>
      <c r="AQ41">
        <v>5.89</v>
      </c>
    </row>
    <row r="42" spans="1:43">
      <c r="A42" t="s">
        <v>331</v>
      </c>
      <c r="G42" t="s">
        <v>84</v>
      </c>
      <c r="H42" s="74">
        <v>2.78</v>
      </c>
      <c r="I42" s="47">
        <v>0</v>
      </c>
      <c r="J42" s="47">
        <v>3.67</v>
      </c>
      <c r="K42" s="47">
        <v>192.54000000000002</v>
      </c>
      <c r="L42" s="47">
        <v>16.96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23.99</v>
      </c>
      <c r="X42">
        <v>28.79</v>
      </c>
      <c r="Y42">
        <v>1.92</v>
      </c>
      <c r="Z42">
        <v>26.91</v>
      </c>
      <c r="AA42">
        <v>7.2</v>
      </c>
      <c r="AB42">
        <v>0</v>
      </c>
      <c r="AC42">
        <v>0.86</v>
      </c>
      <c r="AD42">
        <v>11.04</v>
      </c>
      <c r="AE42">
        <v>26.91</v>
      </c>
      <c r="AF42">
        <v>5.76</v>
      </c>
      <c r="AG42">
        <v>4.8</v>
      </c>
      <c r="AH42">
        <v>33.14</v>
      </c>
      <c r="AI42">
        <v>0</v>
      </c>
      <c r="AJ42">
        <v>0</v>
      </c>
      <c r="AK42">
        <v>22.1</v>
      </c>
      <c r="AL42">
        <v>0</v>
      </c>
      <c r="AM42">
        <v>3.67</v>
      </c>
      <c r="AN42">
        <v>33.14</v>
      </c>
      <c r="AO42">
        <v>33.14</v>
      </c>
      <c r="AP42">
        <v>0</v>
      </c>
      <c r="AQ42">
        <v>6.4</v>
      </c>
    </row>
    <row r="43" spans="1:43">
      <c r="A43" t="s">
        <v>337</v>
      </c>
      <c r="G43" t="s">
        <v>85</v>
      </c>
      <c r="H43" s="74">
        <v>2.78</v>
      </c>
      <c r="I43" s="47">
        <v>0</v>
      </c>
      <c r="J43" s="47">
        <v>3.67</v>
      </c>
      <c r="K43" s="47">
        <v>192.54000000000002</v>
      </c>
      <c r="L43" s="47">
        <v>17.399999999999999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23.99</v>
      </c>
      <c r="X43">
        <v>28.79</v>
      </c>
      <c r="Y43">
        <v>1.92</v>
      </c>
      <c r="Z43">
        <v>26.91</v>
      </c>
      <c r="AA43">
        <v>7.2</v>
      </c>
      <c r="AB43">
        <v>0</v>
      </c>
      <c r="AC43">
        <v>0.86</v>
      </c>
      <c r="AD43">
        <v>11.04</v>
      </c>
      <c r="AE43">
        <v>26.91</v>
      </c>
      <c r="AF43">
        <v>5.76</v>
      </c>
      <c r="AG43">
        <v>4.8</v>
      </c>
      <c r="AH43">
        <v>33.14</v>
      </c>
      <c r="AI43">
        <v>0</v>
      </c>
      <c r="AJ43">
        <v>0</v>
      </c>
      <c r="AK43">
        <v>22.1</v>
      </c>
      <c r="AL43">
        <v>0</v>
      </c>
      <c r="AM43">
        <v>3.67</v>
      </c>
      <c r="AN43">
        <v>33.14</v>
      </c>
      <c r="AO43">
        <v>33.14</v>
      </c>
      <c r="AP43">
        <v>0</v>
      </c>
      <c r="AQ43">
        <v>6.84</v>
      </c>
    </row>
    <row r="44" spans="1:43">
      <c r="A44" t="s">
        <v>339</v>
      </c>
      <c r="G44" t="s">
        <v>86</v>
      </c>
      <c r="H44" s="74">
        <v>2.78</v>
      </c>
      <c r="I44" s="47">
        <v>0</v>
      </c>
      <c r="J44" s="47">
        <v>3.67</v>
      </c>
      <c r="K44" s="47">
        <v>192.54000000000002</v>
      </c>
      <c r="L44" s="47">
        <v>17.729999999999997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23.99</v>
      </c>
      <c r="X44">
        <v>28.79</v>
      </c>
      <c r="Y44">
        <v>1.92</v>
      </c>
      <c r="Z44">
        <v>26.91</v>
      </c>
      <c r="AA44">
        <v>7.2</v>
      </c>
      <c r="AB44">
        <v>0</v>
      </c>
      <c r="AC44">
        <v>0.86</v>
      </c>
      <c r="AD44">
        <v>11.04</v>
      </c>
      <c r="AE44">
        <v>26.91</v>
      </c>
      <c r="AF44">
        <v>5.76</v>
      </c>
      <c r="AG44">
        <v>4.8</v>
      </c>
      <c r="AH44">
        <v>33.14</v>
      </c>
      <c r="AI44">
        <v>0</v>
      </c>
      <c r="AJ44">
        <v>0</v>
      </c>
      <c r="AK44">
        <v>22.1</v>
      </c>
      <c r="AL44">
        <v>0</v>
      </c>
      <c r="AM44">
        <v>3.67</v>
      </c>
      <c r="AN44">
        <v>33.14</v>
      </c>
      <c r="AO44">
        <v>33.14</v>
      </c>
      <c r="AP44">
        <v>0</v>
      </c>
      <c r="AQ44">
        <v>7.17</v>
      </c>
    </row>
    <row r="45" spans="1:43">
      <c r="A45" t="s">
        <v>358</v>
      </c>
      <c r="G45" t="s">
        <v>87</v>
      </c>
      <c r="H45" s="74">
        <v>2.78</v>
      </c>
      <c r="I45" s="47">
        <v>0</v>
      </c>
      <c r="J45" s="47">
        <v>3.67</v>
      </c>
      <c r="K45" s="47">
        <v>192.54000000000002</v>
      </c>
      <c r="L45" s="47">
        <v>17.95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23.99</v>
      </c>
      <c r="X45">
        <v>28.79</v>
      </c>
      <c r="Y45">
        <v>1.92</v>
      </c>
      <c r="Z45">
        <v>26.91</v>
      </c>
      <c r="AA45">
        <v>7.2</v>
      </c>
      <c r="AB45">
        <v>0</v>
      </c>
      <c r="AC45">
        <v>0.86</v>
      </c>
      <c r="AD45">
        <v>11.04</v>
      </c>
      <c r="AE45">
        <v>26.91</v>
      </c>
      <c r="AF45">
        <v>5.76</v>
      </c>
      <c r="AG45">
        <v>4.8</v>
      </c>
      <c r="AH45">
        <v>33.14</v>
      </c>
      <c r="AI45">
        <v>0</v>
      </c>
      <c r="AJ45">
        <v>0</v>
      </c>
      <c r="AK45">
        <v>22.1</v>
      </c>
      <c r="AL45">
        <v>0</v>
      </c>
      <c r="AM45">
        <v>3.67</v>
      </c>
      <c r="AN45">
        <v>33.14</v>
      </c>
      <c r="AO45">
        <v>33.14</v>
      </c>
      <c r="AP45">
        <v>0</v>
      </c>
      <c r="AQ45">
        <v>7.39</v>
      </c>
    </row>
    <row r="46" spans="1:43">
      <c r="A46" t="s">
        <v>359</v>
      </c>
      <c r="G46" t="s">
        <v>88</v>
      </c>
      <c r="H46" s="74">
        <v>2.78</v>
      </c>
      <c r="I46" s="47">
        <v>0</v>
      </c>
      <c r="J46" s="47">
        <v>3.67</v>
      </c>
      <c r="K46" s="47">
        <v>192.54000000000002</v>
      </c>
      <c r="L46" s="47">
        <v>18.14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23.99</v>
      </c>
      <c r="X46">
        <v>28.79</v>
      </c>
      <c r="Y46">
        <v>1.92</v>
      </c>
      <c r="Z46">
        <v>26.91</v>
      </c>
      <c r="AA46">
        <v>7.2</v>
      </c>
      <c r="AB46">
        <v>0</v>
      </c>
      <c r="AC46">
        <v>0.86</v>
      </c>
      <c r="AD46">
        <v>11.04</v>
      </c>
      <c r="AE46">
        <v>26.91</v>
      </c>
      <c r="AF46">
        <v>5.76</v>
      </c>
      <c r="AG46">
        <v>4.8</v>
      </c>
      <c r="AH46">
        <v>33.14</v>
      </c>
      <c r="AI46">
        <v>0</v>
      </c>
      <c r="AJ46">
        <v>0</v>
      </c>
      <c r="AK46">
        <v>22.1</v>
      </c>
      <c r="AL46">
        <v>0</v>
      </c>
      <c r="AM46">
        <v>3.67</v>
      </c>
      <c r="AN46">
        <v>33.14</v>
      </c>
      <c r="AO46">
        <v>33.14</v>
      </c>
      <c r="AP46">
        <v>0</v>
      </c>
      <c r="AQ46">
        <v>7.58</v>
      </c>
    </row>
    <row r="47" spans="1:43">
      <c r="A47" t="s">
        <v>360</v>
      </c>
      <c r="G47" t="s">
        <v>89</v>
      </c>
      <c r="H47" s="74">
        <v>2.78</v>
      </c>
      <c r="I47" s="47">
        <v>0</v>
      </c>
      <c r="J47" s="47">
        <v>3.67</v>
      </c>
      <c r="K47" s="47">
        <v>192.54000000000002</v>
      </c>
      <c r="L47" s="47">
        <v>18.27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23.99</v>
      </c>
      <c r="X47">
        <v>28.79</v>
      </c>
      <c r="Y47">
        <v>1.92</v>
      </c>
      <c r="Z47">
        <v>26.91</v>
      </c>
      <c r="AA47">
        <v>7.2</v>
      </c>
      <c r="AB47">
        <v>0</v>
      </c>
      <c r="AC47">
        <v>0.86</v>
      </c>
      <c r="AD47">
        <v>11.04</v>
      </c>
      <c r="AE47">
        <v>26.91</v>
      </c>
      <c r="AF47">
        <v>5.76</v>
      </c>
      <c r="AG47">
        <v>4.8</v>
      </c>
      <c r="AH47">
        <v>33.14</v>
      </c>
      <c r="AI47">
        <v>0</v>
      </c>
      <c r="AJ47">
        <v>0</v>
      </c>
      <c r="AK47">
        <v>22.1</v>
      </c>
      <c r="AL47">
        <v>0</v>
      </c>
      <c r="AM47">
        <v>3.67</v>
      </c>
      <c r="AN47">
        <v>33.14</v>
      </c>
      <c r="AO47">
        <v>33.14</v>
      </c>
      <c r="AP47">
        <v>0</v>
      </c>
      <c r="AQ47">
        <v>7.71</v>
      </c>
    </row>
    <row r="48" spans="1:43">
      <c r="A48" t="s">
        <v>364</v>
      </c>
      <c r="G48" t="s">
        <v>90</v>
      </c>
      <c r="H48" s="74">
        <v>2.78</v>
      </c>
      <c r="I48" s="47">
        <v>0</v>
      </c>
      <c r="J48" s="47">
        <v>3.67</v>
      </c>
      <c r="K48" s="47">
        <v>192.54000000000002</v>
      </c>
      <c r="L48" s="47">
        <v>18.419999999999998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23.99</v>
      </c>
      <c r="X48">
        <v>28.79</v>
      </c>
      <c r="Y48">
        <v>1.92</v>
      </c>
      <c r="Z48">
        <v>26.91</v>
      </c>
      <c r="AA48">
        <v>7.2</v>
      </c>
      <c r="AB48">
        <v>0</v>
      </c>
      <c r="AC48">
        <v>0.86</v>
      </c>
      <c r="AD48">
        <v>11.04</v>
      </c>
      <c r="AE48">
        <v>26.91</v>
      </c>
      <c r="AF48">
        <v>5.76</v>
      </c>
      <c r="AG48">
        <v>4.8</v>
      </c>
      <c r="AH48">
        <v>33.14</v>
      </c>
      <c r="AI48">
        <v>0</v>
      </c>
      <c r="AJ48">
        <v>0</v>
      </c>
      <c r="AK48">
        <v>22.1</v>
      </c>
      <c r="AL48">
        <v>0</v>
      </c>
      <c r="AM48">
        <v>3.67</v>
      </c>
      <c r="AN48">
        <v>33.14</v>
      </c>
      <c r="AO48">
        <v>33.14</v>
      </c>
      <c r="AP48">
        <v>0</v>
      </c>
      <c r="AQ48">
        <v>7.86</v>
      </c>
    </row>
    <row r="49" spans="1:43">
      <c r="A49" t="s">
        <v>365</v>
      </c>
      <c r="G49" t="s">
        <v>91</v>
      </c>
      <c r="H49" s="74">
        <v>2.78</v>
      </c>
      <c r="I49" s="47">
        <v>0</v>
      </c>
      <c r="J49" s="47">
        <v>3.67</v>
      </c>
      <c r="K49" s="47">
        <v>192.54000000000002</v>
      </c>
      <c r="L49" s="47">
        <v>18.399999999999999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23.99</v>
      </c>
      <c r="X49">
        <v>28.79</v>
      </c>
      <c r="Y49">
        <v>1.92</v>
      </c>
      <c r="Z49">
        <v>26.91</v>
      </c>
      <c r="AA49">
        <v>7.2</v>
      </c>
      <c r="AB49">
        <v>0</v>
      </c>
      <c r="AC49">
        <v>0.86</v>
      </c>
      <c r="AD49">
        <v>11.04</v>
      </c>
      <c r="AE49">
        <v>26.91</v>
      </c>
      <c r="AF49">
        <v>5.76</v>
      </c>
      <c r="AG49">
        <v>4.8</v>
      </c>
      <c r="AH49">
        <v>33.14</v>
      </c>
      <c r="AI49">
        <v>0</v>
      </c>
      <c r="AJ49">
        <v>0</v>
      </c>
      <c r="AK49">
        <v>22.1</v>
      </c>
      <c r="AL49">
        <v>0</v>
      </c>
      <c r="AM49">
        <v>3.67</v>
      </c>
      <c r="AN49">
        <v>33.14</v>
      </c>
      <c r="AO49">
        <v>33.14</v>
      </c>
      <c r="AP49">
        <v>0</v>
      </c>
      <c r="AQ49">
        <v>7.84</v>
      </c>
    </row>
    <row r="50" spans="1:43">
      <c r="A50" t="s">
        <v>366</v>
      </c>
      <c r="G50" t="s">
        <v>92</v>
      </c>
      <c r="H50" s="74">
        <v>2.78</v>
      </c>
      <c r="I50" s="47">
        <v>0</v>
      </c>
      <c r="J50" s="47">
        <v>3.67</v>
      </c>
      <c r="K50" s="47">
        <v>192.54000000000002</v>
      </c>
      <c r="L50" s="47">
        <v>18.729999999999997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23.99</v>
      </c>
      <c r="X50">
        <v>28.79</v>
      </c>
      <c r="Y50">
        <v>1.92</v>
      </c>
      <c r="Z50">
        <v>26.91</v>
      </c>
      <c r="AA50">
        <v>7.2</v>
      </c>
      <c r="AB50">
        <v>0</v>
      </c>
      <c r="AC50">
        <v>0.86</v>
      </c>
      <c r="AD50">
        <v>11.04</v>
      </c>
      <c r="AE50">
        <v>26.91</v>
      </c>
      <c r="AF50">
        <v>5.76</v>
      </c>
      <c r="AG50">
        <v>4.8</v>
      </c>
      <c r="AH50">
        <v>33.14</v>
      </c>
      <c r="AI50">
        <v>0</v>
      </c>
      <c r="AJ50">
        <v>0</v>
      </c>
      <c r="AK50">
        <v>22.1</v>
      </c>
      <c r="AL50">
        <v>0</v>
      </c>
      <c r="AM50">
        <v>3.67</v>
      </c>
      <c r="AN50">
        <v>33.14</v>
      </c>
      <c r="AO50">
        <v>33.14</v>
      </c>
      <c r="AP50">
        <v>0</v>
      </c>
      <c r="AQ50">
        <v>8.17</v>
      </c>
    </row>
    <row r="51" spans="1:43">
      <c r="A51" t="s">
        <v>367</v>
      </c>
      <c r="G51" t="s">
        <v>93</v>
      </c>
      <c r="H51" s="74">
        <v>2.78</v>
      </c>
      <c r="I51" s="47">
        <v>0</v>
      </c>
      <c r="J51" s="47">
        <v>3.57</v>
      </c>
      <c r="K51" s="47">
        <v>192.54000000000002</v>
      </c>
      <c r="L51" s="47">
        <v>17.689999999999998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23.99</v>
      </c>
      <c r="X51">
        <v>28.79</v>
      </c>
      <c r="Y51">
        <v>1.92</v>
      </c>
      <c r="Z51">
        <v>26.91</v>
      </c>
      <c r="AA51">
        <v>7.2</v>
      </c>
      <c r="AB51">
        <v>0</v>
      </c>
      <c r="AC51">
        <v>0.86</v>
      </c>
      <c r="AD51">
        <v>11.04</v>
      </c>
      <c r="AE51">
        <v>26.91</v>
      </c>
      <c r="AF51">
        <v>5.76</v>
      </c>
      <c r="AG51">
        <v>4.8</v>
      </c>
      <c r="AH51">
        <v>33.14</v>
      </c>
      <c r="AI51">
        <v>0</v>
      </c>
      <c r="AJ51">
        <v>0</v>
      </c>
      <c r="AK51">
        <v>22.1</v>
      </c>
      <c r="AL51">
        <v>0</v>
      </c>
      <c r="AM51">
        <v>3.57</v>
      </c>
      <c r="AN51">
        <v>33.14</v>
      </c>
      <c r="AO51">
        <v>33.14</v>
      </c>
      <c r="AP51">
        <v>0</v>
      </c>
      <c r="AQ51">
        <v>7.13</v>
      </c>
    </row>
    <row r="52" spans="1:43">
      <c r="A52" t="s">
        <v>368</v>
      </c>
      <c r="G52" t="s">
        <v>94</v>
      </c>
      <c r="H52" s="74">
        <v>2.78</v>
      </c>
      <c r="I52" s="47">
        <v>0</v>
      </c>
      <c r="J52" s="47">
        <v>3.57</v>
      </c>
      <c r="K52" s="47">
        <v>192.54000000000002</v>
      </c>
      <c r="L52" s="47">
        <v>17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23.99</v>
      </c>
      <c r="X52">
        <v>28.79</v>
      </c>
      <c r="Y52">
        <v>1.92</v>
      </c>
      <c r="Z52">
        <v>26.91</v>
      </c>
      <c r="AA52">
        <v>7.2</v>
      </c>
      <c r="AB52">
        <v>0</v>
      </c>
      <c r="AC52">
        <v>0.86</v>
      </c>
      <c r="AD52">
        <v>11.04</v>
      </c>
      <c r="AE52">
        <v>26.91</v>
      </c>
      <c r="AF52">
        <v>5.76</v>
      </c>
      <c r="AG52">
        <v>4.8</v>
      </c>
      <c r="AH52">
        <v>33.14</v>
      </c>
      <c r="AI52">
        <v>0</v>
      </c>
      <c r="AJ52">
        <v>0</v>
      </c>
      <c r="AK52">
        <v>22.1</v>
      </c>
      <c r="AL52">
        <v>0</v>
      </c>
      <c r="AM52">
        <v>3.57</v>
      </c>
      <c r="AN52">
        <v>33.14</v>
      </c>
      <c r="AO52">
        <v>33.14</v>
      </c>
      <c r="AP52">
        <v>0</v>
      </c>
      <c r="AQ52">
        <v>6.44</v>
      </c>
    </row>
    <row r="53" spans="1:43">
      <c r="A53" t="s">
        <v>399</v>
      </c>
      <c r="G53" t="s">
        <v>95</v>
      </c>
      <c r="H53" s="74">
        <v>2.78</v>
      </c>
      <c r="I53" s="47">
        <v>0</v>
      </c>
      <c r="J53" s="47">
        <v>3.57</v>
      </c>
      <c r="K53" s="47">
        <v>192.54000000000002</v>
      </c>
      <c r="L53" s="47">
        <v>18.89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23.99</v>
      </c>
      <c r="X53">
        <v>28.79</v>
      </c>
      <c r="Y53">
        <v>1.92</v>
      </c>
      <c r="Z53">
        <v>26.91</v>
      </c>
      <c r="AA53">
        <v>7.2</v>
      </c>
      <c r="AB53">
        <v>0</v>
      </c>
      <c r="AC53">
        <v>0.86</v>
      </c>
      <c r="AD53">
        <v>11.04</v>
      </c>
      <c r="AE53">
        <v>26.91</v>
      </c>
      <c r="AF53">
        <v>5.76</v>
      </c>
      <c r="AG53">
        <v>4.8</v>
      </c>
      <c r="AH53">
        <v>33.14</v>
      </c>
      <c r="AI53">
        <v>0</v>
      </c>
      <c r="AJ53">
        <v>0</v>
      </c>
      <c r="AK53">
        <v>22.1</v>
      </c>
      <c r="AL53">
        <v>0</v>
      </c>
      <c r="AM53">
        <v>3.57</v>
      </c>
      <c r="AN53">
        <v>33.14</v>
      </c>
      <c r="AO53">
        <v>33.14</v>
      </c>
      <c r="AP53">
        <v>0</v>
      </c>
      <c r="AQ53">
        <v>8.33</v>
      </c>
    </row>
    <row r="54" spans="1:43">
      <c r="A54" t="s">
        <v>398</v>
      </c>
      <c r="G54" t="s">
        <v>96</v>
      </c>
      <c r="H54" s="74">
        <v>2.78</v>
      </c>
      <c r="I54" s="47">
        <v>0</v>
      </c>
      <c r="J54" s="47">
        <v>3.57</v>
      </c>
      <c r="K54" s="47">
        <v>192.54000000000002</v>
      </c>
      <c r="L54" s="47">
        <v>17.989999999999998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23.99</v>
      </c>
      <c r="X54">
        <v>28.79</v>
      </c>
      <c r="Y54">
        <v>1.92</v>
      </c>
      <c r="Z54">
        <v>26.91</v>
      </c>
      <c r="AA54">
        <v>7.2</v>
      </c>
      <c r="AB54">
        <v>0</v>
      </c>
      <c r="AC54">
        <v>0.86</v>
      </c>
      <c r="AD54">
        <v>11.04</v>
      </c>
      <c r="AE54">
        <v>26.91</v>
      </c>
      <c r="AF54">
        <v>5.76</v>
      </c>
      <c r="AG54">
        <v>4.8</v>
      </c>
      <c r="AH54">
        <v>33.14</v>
      </c>
      <c r="AI54">
        <v>0</v>
      </c>
      <c r="AJ54">
        <v>0</v>
      </c>
      <c r="AK54">
        <v>22.1</v>
      </c>
      <c r="AL54">
        <v>0</v>
      </c>
      <c r="AM54">
        <v>3.57</v>
      </c>
      <c r="AN54">
        <v>33.14</v>
      </c>
      <c r="AO54">
        <v>33.14</v>
      </c>
      <c r="AP54">
        <v>0</v>
      </c>
      <c r="AQ54">
        <v>7.43</v>
      </c>
    </row>
    <row r="55" spans="1:43">
      <c r="A55" t="s">
        <v>400</v>
      </c>
      <c r="G55" t="s">
        <v>97</v>
      </c>
      <c r="H55" s="74">
        <v>2.69</v>
      </c>
      <c r="I55" s="47">
        <v>0</v>
      </c>
      <c r="J55" s="47">
        <v>3.57</v>
      </c>
      <c r="K55" s="47">
        <v>192.54000000000002</v>
      </c>
      <c r="L55" s="47">
        <v>17.79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23.99</v>
      </c>
      <c r="X55">
        <v>28.79</v>
      </c>
      <c r="Y55">
        <v>1.92</v>
      </c>
      <c r="Z55">
        <v>26.91</v>
      </c>
      <c r="AA55">
        <v>7.2</v>
      </c>
      <c r="AB55">
        <v>0</v>
      </c>
      <c r="AC55">
        <v>0.77</v>
      </c>
      <c r="AD55">
        <v>11.04</v>
      </c>
      <c r="AE55">
        <v>26.91</v>
      </c>
      <c r="AF55">
        <v>5.76</v>
      </c>
      <c r="AG55">
        <v>4.8</v>
      </c>
      <c r="AH55">
        <v>33.14</v>
      </c>
      <c r="AI55">
        <v>0</v>
      </c>
      <c r="AJ55">
        <v>0</v>
      </c>
      <c r="AK55">
        <v>22.1</v>
      </c>
      <c r="AL55">
        <v>0</v>
      </c>
      <c r="AM55">
        <v>3.57</v>
      </c>
      <c r="AN55">
        <v>33.14</v>
      </c>
      <c r="AO55">
        <v>33.14</v>
      </c>
      <c r="AP55">
        <v>0</v>
      </c>
      <c r="AQ55">
        <v>7.23</v>
      </c>
    </row>
    <row r="56" spans="1:43">
      <c r="A56" t="s">
        <v>400</v>
      </c>
      <c r="G56" t="s">
        <v>98</v>
      </c>
      <c r="H56" s="74">
        <v>2.69</v>
      </c>
      <c r="I56" s="47">
        <v>0</v>
      </c>
      <c r="J56" s="47">
        <v>3.57</v>
      </c>
      <c r="K56" s="47">
        <v>192.54000000000002</v>
      </c>
      <c r="L56" s="47">
        <v>14.59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23.99</v>
      </c>
      <c r="X56">
        <v>28.79</v>
      </c>
      <c r="Y56">
        <v>1.92</v>
      </c>
      <c r="Z56">
        <v>26.91</v>
      </c>
      <c r="AA56">
        <v>7.2</v>
      </c>
      <c r="AB56">
        <v>0</v>
      </c>
      <c r="AC56">
        <v>0.77</v>
      </c>
      <c r="AD56">
        <v>11.04</v>
      </c>
      <c r="AE56">
        <v>26.91</v>
      </c>
      <c r="AF56">
        <v>5.76</v>
      </c>
      <c r="AG56">
        <v>4.8</v>
      </c>
      <c r="AH56">
        <v>33.14</v>
      </c>
      <c r="AI56">
        <v>0</v>
      </c>
      <c r="AJ56">
        <v>0</v>
      </c>
      <c r="AK56">
        <v>22.1</v>
      </c>
      <c r="AL56">
        <v>0</v>
      </c>
      <c r="AM56">
        <v>3.57</v>
      </c>
      <c r="AN56">
        <v>33.14</v>
      </c>
      <c r="AO56">
        <v>33.14</v>
      </c>
      <c r="AP56">
        <v>0</v>
      </c>
      <c r="AQ56">
        <v>4.03</v>
      </c>
    </row>
    <row r="57" spans="1:43">
      <c r="G57" t="s">
        <v>99</v>
      </c>
      <c r="H57" s="74">
        <v>2.69</v>
      </c>
      <c r="I57" s="47">
        <v>0</v>
      </c>
      <c r="J57" s="47">
        <v>3.57</v>
      </c>
      <c r="K57" s="47">
        <v>192.54000000000002</v>
      </c>
      <c r="L57" s="47">
        <v>17.119999999999997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23.99</v>
      </c>
      <c r="X57">
        <v>28.79</v>
      </c>
      <c r="Y57">
        <v>1.92</v>
      </c>
      <c r="Z57">
        <v>26.91</v>
      </c>
      <c r="AA57">
        <v>7.2</v>
      </c>
      <c r="AB57">
        <v>0</v>
      </c>
      <c r="AC57">
        <v>0.77</v>
      </c>
      <c r="AD57">
        <v>11.04</v>
      </c>
      <c r="AE57">
        <v>26.91</v>
      </c>
      <c r="AF57">
        <v>5.76</v>
      </c>
      <c r="AG57">
        <v>4.8</v>
      </c>
      <c r="AH57">
        <v>33.14</v>
      </c>
      <c r="AI57">
        <v>0</v>
      </c>
      <c r="AJ57">
        <v>0</v>
      </c>
      <c r="AK57">
        <v>22.1</v>
      </c>
      <c r="AL57">
        <v>0</v>
      </c>
      <c r="AM57">
        <v>3.57</v>
      </c>
      <c r="AN57">
        <v>33.14</v>
      </c>
      <c r="AO57">
        <v>33.14</v>
      </c>
      <c r="AP57">
        <v>0</v>
      </c>
      <c r="AQ57">
        <v>6.56</v>
      </c>
    </row>
    <row r="58" spans="1:43">
      <c r="G58" t="s">
        <v>100</v>
      </c>
      <c r="H58" s="74">
        <v>2.69</v>
      </c>
      <c r="I58" s="47">
        <v>0</v>
      </c>
      <c r="J58" s="47">
        <v>3.57</v>
      </c>
      <c r="K58" s="47">
        <v>192.54000000000002</v>
      </c>
      <c r="L58" s="47">
        <v>18.2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23.99</v>
      </c>
      <c r="X58">
        <v>28.79</v>
      </c>
      <c r="Y58">
        <v>1.92</v>
      </c>
      <c r="Z58">
        <v>26.91</v>
      </c>
      <c r="AA58">
        <v>7.2</v>
      </c>
      <c r="AB58">
        <v>0</v>
      </c>
      <c r="AC58">
        <v>0.77</v>
      </c>
      <c r="AD58">
        <v>11.04</v>
      </c>
      <c r="AE58">
        <v>26.91</v>
      </c>
      <c r="AF58">
        <v>5.76</v>
      </c>
      <c r="AG58">
        <v>4.8</v>
      </c>
      <c r="AH58">
        <v>33.14</v>
      </c>
      <c r="AI58">
        <v>0</v>
      </c>
      <c r="AJ58">
        <v>0</v>
      </c>
      <c r="AK58">
        <v>22.1</v>
      </c>
      <c r="AL58">
        <v>0</v>
      </c>
      <c r="AM58">
        <v>3.57</v>
      </c>
      <c r="AN58">
        <v>33.14</v>
      </c>
      <c r="AO58">
        <v>33.14</v>
      </c>
      <c r="AP58">
        <v>0</v>
      </c>
      <c r="AQ58">
        <v>7.64</v>
      </c>
    </row>
    <row r="59" spans="1:43">
      <c r="G59" t="s">
        <v>101</v>
      </c>
      <c r="H59" s="74">
        <v>2.88</v>
      </c>
      <c r="I59" s="47">
        <v>0</v>
      </c>
      <c r="J59" s="47">
        <v>3.57</v>
      </c>
      <c r="K59" s="47">
        <v>192.54000000000002</v>
      </c>
      <c r="L59" s="47">
        <v>16.63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23.99</v>
      </c>
      <c r="X59">
        <v>28.79</v>
      </c>
      <c r="Y59">
        <v>1.92</v>
      </c>
      <c r="Z59">
        <v>26.91</v>
      </c>
      <c r="AA59">
        <v>7.2</v>
      </c>
      <c r="AB59">
        <v>0</v>
      </c>
      <c r="AC59">
        <v>0.96</v>
      </c>
      <c r="AD59">
        <v>11.04</v>
      </c>
      <c r="AE59">
        <v>26.91</v>
      </c>
      <c r="AF59">
        <v>5.76</v>
      </c>
      <c r="AG59">
        <v>4.8</v>
      </c>
      <c r="AH59">
        <v>33.14</v>
      </c>
      <c r="AI59">
        <v>0</v>
      </c>
      <c r="AJ59">
        <v>0</v>
      </c>
      <c r="AK59">
        <v>22.1</v>
      </c>
      <c r="AL59">
        <v>0</v>
      </c>
      <c r="AM59">
        <v>3.57</v>
      </c>
      <c r="AN59">
        <v>33.14</v>
      </c>
      <c r="AO59">
        <v>33.14</v>
      </c>
      <c r="AP59">
        <v>0</v>
      </c>
      <c r="AQ59">
        <v>6.07</v>
      </c>
    </row>
    <row r="60" spans="1:43">
      <c r="G60" t="s">
        <v>102</v>
      </c>
      <c r="H60" s="74">
        <v>2.88</v>
      </c>
      <c r="I60" s="47">
        <v>0</v>
      </c>
      <c r="J60" s="47">
        <v>3.57</v>
      </c>
      <c r="K60" s="47">
        <v>192.54000000000002</v>
      </c>
      <c r="L60" s="47">
        <v>14.869999999999997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23.99</v>
      </c>
      <c r="X60">
        <v>28.79</v>
      </c>
      <c r="Y60">
        <v>1.92</v>
      </c>
      <c r="Z60">
        <v>26.91</v>
      </c>
      <c r="AA60">
        <v>7.2</v>
      </c>
      <c r="AB60">
        <v>0</v>
      </c>
      <c r="AC60">
        <v>0.96</v>
      </c>
      <c r="AD60">
        <v>11.04</v>
      </c>
      <c r="AE60">
        <v>26.91</v>
      </c>
      <c r="AF60">
        <v>5.76</v>
      </c>
      <c r="AG60">
        <v>4.8</v>
      </c>
      <c r="AH60">
        <v>33.14</v>
      </c>
      <c r="AI60">
        <v>0</v>
      </c>
      <c r="AJ60">
        <v>0</v>
      </c>
      <c r="AK60">
        <v>22.1</v>
      </c>
      <c r="AL60">
        <v>0</v>
      </c>
      <c r="AM60">
        <v>3.57</v>
      </c>
      <c r="AN60">
        <v>33.14</v>
      </c>
      <c r="AO60">
        <v>33.14</v>
      </c>
      <c r="AP60">
        <v>0</v>
      </c>
      <c r="AQ60">
        <v>4.3099999999999996</v>
      </c>
    </row>
    <row r="61" spans="1:43">
      <c r="G61" t="s">
        <v>103</v>
      </c>
      <c r="H61" s="74">
        <v>2.88</v>
      </c>
      <c r="I61" s="47">
        <v>0</v>
      </c>
      <c r="J61" s="47">
        <v>3.57</v>
      </c>
      <c r="K61" s="47">
        <v>192.54000000000002</v>
      </c>
      <c r="L61" s="47">
        <v>12.659999999999998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23.99</v>
      </c>
      <c r="X61">
        <v>28.79</v>
      </c>
      <c r="Y61">
        <v>1.92</v>
      </c>
      <c r="Z61">
        <v>26.91</v>
      </c>
      <c r="AA61">
        <v>7.2</v>
      </c>
      <c r="AB61">
        <v>0</v>
      </c>
      <c r="AC61">
        <v>0.96</v>
      </c>
      <c r="AD61">
        <v>11.04</v>
      </c>
      <c r="AE61">
        <v>26.91</v>
      </c>
      <c r="AF61">
        <v>5.76</v>
      </c>
      <c r="AG61">
        <v>4.8</v>
      </c>
      <c r="AH61">
        <v>33.14</v>
      </c>
      <c r="AI61">
        <v>0</v>
      </c>
      <c r="AJ61">
        <v>0</v>
      </c>
      <c r="AK61">
        <v>22.1</v>
      </c>
      <c r="AL61">
        <v>0</v>
      </c>
      <c r="AM61">
        <v>3.57</v>
      </c>
      <c r="AN61">
        <v>33.14</v>
      </c>
      <c r="AO61">
        <v>33.14</v>
      </c>
      <c r="AP61">
        <v>0</v>
      </c>
      <c r="AQ61">
        <v>2.1</v>
      </c>
    </row>
    <row r="62" spans="1:43">
      <c r="G62" t="s">
        <v>104</v>
      </c>
      <c r="H62" s="74">
        <v>2.88</v>
      </c>
      <c r="I62" s="47">
        <v>0</v>
      </c>
      <c r="J62" s="47">
        <v>3.57</v>
      </c>
      <c r="K62" s="47">
        <v>192.54000000000002</v>
      </c>
      <c r="L62" s="47">
        <v>13.54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23.99</v>
      </c>
      <c r="X62">
        <v>28.79</v>
      </c>
      <c r="Y62">
        <v>1.92</v>
      </c>
      <c r="Z62">
        <v>26.91</v>
      </c>
      <c r="AA62">
        <v>7.2</v>
      </c>
      <c r="AB62">
        <v>0</v>
      </c>
      <c r="AC62">
        <v>0.96</v>
      </c>
      <c r="AD62">
        <v>11.04</v>
      </c>
      <c r="AE62">
        <v>26.91</v>
      </c>
      <c r="AF62">
        <v>5.76</v>
      </c>
      <c r="AG62">
        <v>4.8</v>
      </c>
      <c r="AH62">
        <v>33.14</v>
      </c>
      <c r="AI62">
        <v>0</v>
      </c>
      <c r="AJ62">
        <v>0</v>
      </c>
      <c r="AK62">
        <v>22.1</v>
      </c>
      <c r="AL62">
        <v>0</v>
      </c>
      <c r="AM62">
        <v>3.57</v>
      </c>
      <c r="AN62">
        <v>33.14</v>
      </c>
      <c r="AO62">
        <v>33.14</v>
      </c>
      <c r="AP62">
        <v>0</v>
      </c>
      <c r="AQ62">
        <v>2.98</v>
      </c>
    </row>
    <row r="63" spans="1:43">
      <c r="G63" t="s">
        <v>105</v>
      </c>
      <c r="H63" s="74">
        <v>3.7399999999999998</v>
      </c>
      <c r="I63" s="47">
        <v>0</v>
      </c>
      <c r="J63" s="47">
        <v>3.57</v>
      </c>
      <c r="K63" s="47">
        <v>192.54000000000002</v>
      </c>
      <c r="L63" s="47">
        <v>16.329999999999998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23.99</v>
      </c>
      <c r="X63">
        <v>28.79</v>
      </c>
      <c r="Y63">
        <v>2.88</v>
      </c>
      <c r="Z63">
        <v>26.91</v>
      </c>
      <c r="AA63">
        <v>7.2</v>
      </c>
      <c r="AB63">
        <v>0</v>
      </c>
      <c r="AC63">
        <v>0.86</v>
      </c>
      <c r="AD63">
        <v>11.04</v>
      </c>
      <c r="AE63">
        <v>26.91</v>
      </c>
      <c r="AF63">
        <v>5.76</v>
      </c>
      <c r="AG63">
        <v>4.8</v>
      </c>
      <c r="AH63">
        <v>33.14</v>
      </c>
      <c r="AI63">
        <v>0</v>
      </c>
      <c r="AJ63">
        <v>0</v>
      </c>
      <c r="AK63">
        <v>22.1</v>
      </c>
      <c r="AL63">
        <v>0</v>
      </c>
      <c r="AM63">
        <v>3.57</v>
      </c>
      <c r="AN63">
        <v>33.14</v>
      </c>
      <c r="AO63">
        <v>33.14</v>
      </c>
      <c r="AP63">
        <v>0</v>
      </c>
      <c r="AQ63">
        <v>5.77</v>
      </c>
    </row>
    <row r="64" spans="1:43">
      <c r="G64" t="s">
        <v>106</v>
      </c>
      <c r="H64" s="74">
        <v>3.7399999999999998</v>
      </c>
      <c r="I64" s="47">
        <v>0</v>
      </c>
      <c r="J64" s="47">
        <v>3.57</v>
      </c>
      <c r="K64" s="47">
        <v>192.54000000000002</v>
      </c>
      <c r="L64" s="47">
        <v>14.989999999999998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23.99</v>
      </c>
      <c r="X64">
        <v>28.79</v>
      </c>
      <c r="Y64">
        <v>2.88</v>
      </c>
      <c r="Z64">
        <v>26.91</v>
      </c>
      <c r="AA64">
        <v>7.2</v>
      </c>
      <c r="AB64">
        <v>0</v>
      </c>
      <c r="AC64">
        <v>0.86</v>
      </c>
      <c r="AD64">
        <v>11.04</v>
      </c>
      <c r="AE64">
        <v>26.91</v>
      </c>
      <c r="AF64">
        <v>5.76</v>
      </c>
      <c r="AG64">
        <v>4.8</v>
      </c>
      <c r="AH64">
        <v>33.14</v>
      </c>
      <c r="AI64">
        <v>0</v>
      </c>
      <c r="AJ64">
        <v>0</v>
      </c>
      <c r="AK64">
        <v>22.1</v>
      </c>
      <c r="AL64">
        <v>0</v>
      </c>
      <c r="AM64">
        <v>3.57</v>
      </c>
      <c r="AN64">
        <v>33.14</v>
      </c>
      <c r="AO64">
        <v>33.14</v>
      </c>
      <c r="AP64">
        <v>0</v>
      </c>
      <c r="AQ64">
        <v>4.43</v>
      </c>
    </row>
    <row r="65" spans="7:43">
      <c r="G65" t="s">
        <v>107</v>
      </c>
      <c r="H65" s="74">
        <v>3.7399999999999998</v>
      </c>
      <c r="I65" s="47">
        <v>0</v>
      </c>
      <c r="J65" s="47">
        <v>3.57</v>
      </c>
      <c r="K65" s="47">
        <v>191.10000000000002</v>
      </c>
      <c r="L65" s="47">
        <v>12.489999999999998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22.55</v>
      </c>
      <c r="X65">
        <v>28.79</v>
      </c>
      <c r="Y65">
        <v>2.88</v>
      </c>
      <c r="Z65">
        <v>26.91</v>
      </c>
      <c r="AA65">
        <v>7.2</v>
      </c>
      <c r="AB65">
        <v>0</v>
      </c>
      <c r="AC65">
        <v>0.86</v>
      </c>
      <c r="AD65">
        <v>11.04</v>
      </c>
      <c r="AE65">
        <v>26.91</v>
      </c>
      <c r="AF65">
        <v>5.76</v>
      </c>
      <c r="AG65">
        <v>4.8</v>
      </c>
      <c r="AH65">
        <v>33.14</v>
      </c>
      <c r="AI65">
        <v>0</v>
      </c>
      <c r="AJ65">
        <v>0</v>
      </c>
      <c r="AK65">
        <v>22.1</v>
      </c>
      <c r="AL65">
        <v>0</v>
      </c>
      <c r="AM65">
        <v>3.57</v>
      </c>
      <c r="AN65">
        <v>33.14</v>
      </c>
      <c r="AO65">
        <v>33.14</v>
      </c>
      <c r="AP65">
        <v>0</v>
      </c>
      <c r="AQ65">
        <v>1.93</v>
      </c>
    </row>
    <row r="66" spans="7:43">
      <c r="G66" t="s">
        <v>108</v>
      </c>
      <c r="H66" s="74">
        <v>3.7399999999999998</v>
      </c>
      <c r="I66" s="47">
        <v>0</v>
      </c>
      <c r="J66" s="47">
        <v>3.57</v>
      </c>
      <c r="K66" s="47">
        <v>182.07999999999998</v>
      </c>
      <c r="L66" s="47">
        <v>11.749999999999998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15.64</v>
      </c>
      <c r="X66">
        <v>26.68</v>
      </c>
      <c r="Y66">
        <v>2.88</v>
      </c>
      <c r="Z66">
        <v>26.91</v>
      </c>
      <c r="AA66">
        <v>7.2</v>
      </c>
      <c r="AB66">
        <v>0</v>
      </c>
      <c r="AC66">
        <v>0.86</v>
      </c>
      <c r="AD66">
        <v>11.04</v>
      </c>
      <c r="AE66">
        <v>26.91</v>
      </c>
      <c r="AF66">
        <v>5.76</v>
      </c>
      <c r="AG66">
        <v>4.8</v>
      </c>
      <c r="AH66">
        <v>33.14</v>
      </c>
      <c r="AI66">
        <v>0</v>
      </c>
      <c r="AJ66">
        <v>0</v>
      </c>
      <c r="AK66">
        <v>22.1</v>
      </c>
      <c r="AL66">
        <v>0</v>
      </c>
      <c r="AM66">
        <v>3.57</v>
      </c>
      <c r="AN66">
        <v>33.14</v>
      </c>
      <c r="AO66">
        <v>33.14</v>
      </c>
      <c r="AP66">
        <v>0</v>
      </c>
      <c r="AQ66">
        <v>1.19</v>
      </c>
    </row>
    <row r="67" spans="7:43">
      <c r="G67" t="s">
        <v>109</v>
      </c>
      <c r="H67" s="74">
        <v>3.65</v>
      </c>
      <c r="I67" s="47">
        <v>0</v>
      </c>
      <c r="J67" s="47">
        <v>3.57</v>
      </c>
      <c r="K67" s="47">
        <v>177.57</v>
      </c>
      <c r="L67" s="47">
        <v>12.18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15.64</v>
      </c>
      <c r="X67">
        <v>22.17</v>
      </c>
      <c r="Y67">
        <v>2.88</v>
      </c>
      <c r="Z67">
        <v>26.91</v>
      </c>
      <c r="AA67">
        <v>7.2</v>
      </c>
      <c r="AB67">
        <v>0</v>
      </c>
      <c r="AC67">
        <v>0.77</v>
      </c>
      <c r="AD67">
        <v>11.04</v>
      </c>
      <c r="AE67">
        <v>26.91</v>
      </c>
      <c r="AF67">
        <v>5.76</v>
      </c>
      <c r="AG67">
        <v>4.8</v>
      </c>
      <c r="AH67">
        <v>33.14</v>
      </c>
      <c r="AI67">
        <v>0</v>
      </c>
      <c r="AJ67">
        <v>0</v>
      </c>
      <c r="AK67">
        <v>22.1</v>
      </c>
      <c r="AL67">
        <v>0</v>
      </c>
      <c r="AM67">
        <v>3.57</v>
      </c>
      <c r="AN67">
        <v>33.14</v>
      </c>
      <c r="AO67">
        <v>33.14</v>
      </c>
      <c r="AP67">
        <v>0</v>
      </c>
      <c r="AQ67">
        <v>1.62</v>
      </c>
    </row>
    <row r="68" spans="7:43">
      <c r="G68" t="s">
        <v>110</v>
      </c>
      <c r="H68" s="74">
        <v>3.65</v>
      </c>
      <c r="I68" s="47">
        <v>0</v>
      </c>
      <c r="J68" s="47">
        <v>3.57</v>
      </c>
      <c r="K68" s="47">
        <v>166.44</v>
      </c>
      <c r="L68" s="47">
        <v>12.819999999999999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9.02</v>
      </c>
      <c r="X68">
        <v>17.66</v>
      </c>
      <c r="Y68">
        <v>2.88</v>
      </c>
      <c r="Z68">
        <v>26.91</v>
      </c>
      <c r="AA68">
        <v>7.2</v>
      </c>
      <c r="AB68">
        <v>0</v>
      </c>
      <c r="AC68">
        <v>0.77</v>
      </c>
      <c r="AD68">
        <v>11.04</v>
      </c>
      <c r="AE68">
        <v>26.91</v>
      </c>
      <c r="AF68">
        <v>5.76</v>
      </c>
      <c r="AG68">
        <v>4.8</v>
      </c>
      <c r="AH68">
        <v>33.14</v>
      </c>
      <c r="AI68">
        <v>0</v>
      </c>
      <c r="AJ68">
        <v>0</v>
      </c>
      <c r="AK68">
        <v>22.1</v>
      </c>
      <c r="AL68">
        <v>0</v>
      </c>
      <c r="AM68">
        <v>3.57</v>
      </c>
      <c r="AN68">
        <v>33.14</v>
      </c>
      <c r="AO68">
        <v>33.14</v>
      </c>
      <c r="AP68">
        <v>0</v>
      </c>
      <c r="AQ68">
        <v>2.2599999999999998</v>
      </c>
    </row>
    <row r="69" spans="7:43">
      <c r="G69" t="s">
        <v>111</v>
      </c>
      <c r="H69" s="74">
        <v>3.65</v>
      </c>
      <c r="I69" s="47">
        <v>0</v>
      </c>
      <c r="J69" s="47">
        <v>3.57</v>
      </c>
      <c r="K69" s="47">
        <v>161.34999999999997</v>
      </c>
      <c r="L69" s="47">
        <v>12.559999999999999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8.25</v>
      </c>
      <c r="X69">
        <v>13.34</v>
      </c>
      <c r="Y69">
        <v>2.88</v>
      </c>
      <c r="Z69">
        <v>26.91</v>
      </c>
      <c r="AA69">
        <v>7.2</v>
      </c>
      <c r="AB69">
        <v>0</v>
      </c>
      <c r="AC69">
        <v>0.77</v>
      </c>
      <c r="AD69">
        <v>11.04</v>
      </c>
      <c r="AE69">
        <v>26.91</v>
      </c>
      <c r="AF69">
        <v>5.76</v>
      </c>
      <c r="AG69">
        <v>4.8</v>
      </c>
      <c r="AH69">
        <v>33.14</v>
      </c>
      <c r="AI69">
        <v>0</v>
      </c>
      <c r="AJ69">
        <v>0</v>
      </c>
      <c r="AK69">
        <v>22.1</v>
      </c>
      <c r="AL69">
        <v>0</v>
      </c>
      <c r="AM69">
        <v>3.57</v>
      </c>
      <c r="AN69">
        <v>33.14</v>
      </c>
      <c r="AO69">
        <v>33.14</v>
      </c>
      <c r="AP69">
        <v>0</v>
      </c>
      <c r="AQ69">
        <v>2</v>
      </c>
    </row>
    <row r="70" spans="7:43">
      <c r="G70" t="s">
        <v>112</v>
      </c>
      <c r="H70" s="74">
        <v>3.65</v>
      </c>
      <c r="I70" s="47">
        <v>0</v>
      </c>
      <c r="J70" s="47">
        <v>3.57</v>
      </c>
      <c r="K70" s="47">
        <v>150.6</v>
      </c>
      <c r="L70" s="47">
        <v>11.649999999999999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1.34</v>
      </c>
      <c r="X70">
        <v>9.5</v>
      </c>
      <c r="Y70">
        <v>2.88</v>
      </c>
      <c r="Z70">
        <v>26.91</v>
      </c>
      <c r="AA70">
        <v>7.2</v>
      </c>
      <c r="AB70">
        <v>0</v>
      </c>
      <c r="AC70">
        <v>0.77</v>
      </c>
      <c r="AD70">
        <v>11.04</v>
      </c>
      <c r="AE70">
        <v>26.91</v>
      </c>
      <c r="AF70">
        <v>5.76</v>
      </c>
      <c r="AG70">
        <v>4.8</v>
      </c>
      <c r="AH70">
        <v>33.14</v>
      </c>
      <c r="AI70">
        <v>0</v>
      </c>
      <c r="AJ70">
        <v>0</v>
      </c>
      <c r="AK70">
        <v>22.1</v>
      </c>
      <c r="AL70">
        <v>0</v>
      </c>
      <c r="AM70">
        <v>3.57</v>
      </c>
      <c r="AN70">
        <v>33.14</v>
      </c>
      <c r="AO70">
        <v>33.14</v>
      </c>
      <c r="AP70">
        <v>0</v>
      </c>
      <c r="AQ70">
        <v>1.0900000000000001</v>
      </c>
    </row>
    <row r="71" spans="7:43">
      <c r="G71" t="s">
        <v>113</v>
      </c>
      <c r="H71" s="74">
        <v>3.46</v>
      </c>
      <c r="I71" s="47">
        <v>0</v>
      </c>
      <c r="J71" s="47">
        <v>3.67</v>
      </c>
      <c r="K71" s="47">
        <v>139.76</v>
      </c>
      <c r="L71" s="47">
        <v>11.129999999999999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2.88</v>
      </c>
      <c r="Z71">
        <v>26.91</v>
      </c>
      <c r="AA71">
        <v>7.2</v>
      </c>
      <c r="AB71">
        <v>0</v>
      </c>
      <c r="AC71">
        <v>0.57999999999999996</v>
      </c>
      <c r="AD71">
        <v>11.04</v>
      </c>
      <c r="AE71">
        <v>26.91</v>
      </c>
      <c r="AF71">
        <v>5.76</v>
      </c>
      <c r="AG71">
        <v>4.8</v>
      </c>
      <c r="AH71">
        <v>33.14</v>
      </c>
      <c r="AI71">
        <v>0</v>
      </c>
      <c r="AJ71">
        <v>0</v>
      </c>
      <c r="AK71">
        <v>22.1</v>
      </c>
      <c r="AL71">
        <v>0</v>
      </c>
      <c r="AM71">
        <v>3.67</v>
      </c>
      <c r="AN71">
        <v>33.14</v>
      </c>
      <c r="AO71">
        <v>33.14</v>
      </c>
      <c r="AP71">
        <v>0</v>
      </c>
      <c r="AQ71">
        <v>0.56999999999999995</v>
      </c>
    </row>
    <row r="72" spans="7:43">
      <c r="G72" t="s">
        <v>114</v>
      </c>
      <c r="H72" s="74">
        <v>3.46</v>
      </c>
      <c r="I72" s="47">
        <v>0</v>
      </c>
      <c r="J72" s="47">
        <v>3.67</v>
      </c>
      <c r="K72" s="47">
        <v>139.76</v>
      </c>
      <c r="L72" s="47">
        <v>10.889999999999999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2.88</v>
      </c>
      <c r="Z72">
        <v>26.91</v>
      </c>
      <c r="AA72">
        <v>7.2</v>
      </c>
      <c r="AB72">
        <v>0</v>
      </c>
      <c r="AC72">
        <v>0.57999999999999996</v>
      </c>
      <c r="AD72">
        <v>11.04</v>
      </c>
      <c r="AE72">
        <v>26.91</v>
      </c>
      <c r="AF72">
        <v>5.76</v>
      </c>
      <c r="AG72">
        <v>4.8</v>
      </c>
      <c r="AH72">
        <v>33.14</v>
      </c>
      <c r="AI72">
        <v>0</v>
      </c>
      <c r="AJ72">
        <v>0</v>
      </c>
      <c r="AK72">
        <v>22.1</v>
      </c>
      <c r="AL72">
        <v>0</v>
      </c>
      <c r="AM72">
        <v>3.67</v>
      </c>
      <c r="AN72">
        <v>33.14</v>
      </c>
      <c r="AO72">
        <v>33.14</v>
      </c>
      <c r="AP72">
        <v>0</v>
      </c>
      <c r="AQ72">
        <v>0.33</v>
      </c>
    </row>
    <row r="73" spans="7:43">
      <c r="G73" t="s">
        <v>115</v>
      </c>
      <c r="H73" s="74">
        <v>3.46</v>
      </c>
      <c r="I73" s="47">
        <v>0</v>
      </c>
      <c r="J73" s="47">
        <v>3.67</v>
      </c>
      <c r="K73" s="47">
        <v>139.76</v>
      </c>
      <c r="L73" s="47">
        <v>10.719999999999999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2.88</v>
      </c>
      <c r="Z73">
        <v>26.91</v>
      </c>
      <c r="AA73">
        <v>7.2</v>
      </c>
      <c r="AB73">
        <v>0</v>
      </c>
      <c r="AC73">
        <v>0.57999999999999996</v>
      </c>
      <c r="AD73">
        <v>11.04</v>
      </c>
      <c r="AE73">
        <v>26.91</v>
      </c>
      <c r="AF73">
        <v>5.76</v>
      </c>
      <c r="AG73">
        <v>4.8</v>
      </c>
      <c r="AH73">
        <v>33.14</v>
      </c>
      <c r="AI73">
        <v>0</v>
      </c>
      <c r="AJ73">
        <v>0</v>
      </c>
      <c r="AK73">
        <v>22.1</v>
      </c>
      <c r="AL73">
        <v>0</v>
      </c>
      <c r="AM73">
        <v>3.67</v>
      </c>
      <c r="AN73">
        <v>33.14</v>
      </c>
      <c r="AO73">
        <v>33.14</v>
      </c>
      <c r="AP73">
        <v>0</v>
      </c>
      <c r="AQ73">
        <v>0.16</v>
      </c>
    </row>
    <row r="74" spans="7:43">
      <c r="G74" t="s">
        <v>116</v>
      </c>
      <c r="H74" s="74">
        <v>3.46</v>
      </c>
      <c r="I74" s="47">
        <v>0</v>
      </c>
      <c r="J74" s="47">
        <v>3.67</v>
      </c>
      <c r="K74" s="47">
        <v>139.76</v>
      </c>
      <c r="L74" s="47">
        <v>10.559999999999999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2.88</v>
      </c>
      <c r="Z74">
        <v>25.28</v>
      </c>
      <c r="AA74">
        <v>7.2</v>
      </c>
      <c r="AB74">
        <v>0</v>
      </c>
      <c r="AC74">
        <v>0.57999999999999996</v>
      </c>
      <c r="AD74">
        <v>11.04</v>
      </c>
      <c r="AE74">
        <v>25.28</v>
      </c>
      <c r="AF74">
        <v>5.76</v>
      </c>
      <c r="AG74">
        <v>4.8</v>
      </c>
      <c r="AH74">
        <v>33.14</v>
      </c>
      <c r="AI74">
        <v>0</v>
      </c>
      <c r="AJ74">
        <v>0</v>
      </c>
      <c r="AK74">
        <v>22.1</v>
      </c>
      <c r="AL74">
        <v>0</v>
      </c>
      <c r="AM74">
        <v>3.67</v>
      </c>
      <c r="AN74">
        <v>33.14</v>
      </c>
      <c r="AO74">
        <v>33.14</v>
      </c>
      <c r="AP74">
        <v>0</v>
      </c>
      <c r="AQ74">
        <v>0</v>
      </c>
    </row>
    <row r="75" spans="7:43">
      <c r="G75" t="s">
        <v>117</v>
      </c>
      <c r="H75" s="74">
        <v>3.5</v>
      </c>
      <c r="I75" s="47">
        <v>0</v>
      </c>
      <c r="J75" s="47">
        <v>3.67</v>
      </c>
      <c r="K75" s="47">
        <v>139.76</v>
      </c>
      <c r="L75" s="47">
        <v>10.559999999999999</v>
      </c>
      <c r="M75" s="75">
        <v>0</v>
      </c>
      <c r="N75" s="74">
        <v>86.36</v>
      </c>
      <c r="O75" s="47">
        <v>143.94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2.88</v>
      </c>
      <c r="Z75">
        <v>23.17</v>
      </c>
      <c r="AA75">
        <v>7.2</v>
      </c>
      <c r="AB75">
        <v>38.380000000000003</v>
      </c>
      <c r="AC75">
        <v>0.62</v>
      </c>
      <c r="AD75">
        <v>11.04</v>
      </c>
      <c r="AE75">
        <v>32</v>
      </c>
      <c r="AF75">
        <v>5.76</v>
      </c>
      <c r="AG75">
        <v>4.8</v>
      </c>
      <c r="AH75">
        <v>33.14</v>
      </c>
      <c r="AI75">
        <v>0</v>
      </c>
      <c r="AJ75">
        <v>143.94</v>
      </c>
      <c r="AK75">
        <v>22.1</v>
      </c>
      <c r="AL75">
        <v>0</v>
      </c>
      <c r="AM75">
        <v>3.67</v>
      </c>
      <c r="AN75">
        <v>33.14</v>
      </c>
      <c r="AO75">
        <v>33.14</v>
      </c>
      <c r="AP75">
        <v>47.98</v>
      </c>
      <c r="AQ75">
        <v>0</v>
      </c>
    </row>
    <row r="76" spans="7:43">
      <c r="G76" t="s">
        <v>118</v>
      </c>
      <c r="H76" s="74">
        <v>3.5</v>
      </c>
      <c r="I76" s="47">
        <v>0</v>
      </c>
      <c r="J76" s="47">
        <v>3.67</v>
      </c>
      <c r="K76" s="47">
        <v>139.76</v>
      </c>
      <c r="L76" s="47">
        <v>10.559999999999999</v>
      </c>
      <c r="M76" s="75">
        <v>0</v>
      </c>
      <c r="N76" s="74">
        <v>86.36</v>
      </c>
      <c r="O76" s="47">
        <v>143.94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2.88</v>
      </c>
      <c r="Z76">
        <v>23.17</v>
      </c>
      <c r="AA76">
        <v>7.2</v>
      </c>
      <c r="AB76">
        <v>38.380000000000003</v>
      </c>
      <c r="AC76">
        <v>0.62</v>
      </c>
      <c r="AD76">
        <v>11.04</v>
      </c>
      <c r="AE76">
        <v>32</v>
      </c>
      <c r="AF76">
        <v>5.76</v>
      </c>
      <c r="AG76">
        <v>4.8</v>
      </c>
      <c r="AH76">
        <v>33.14</v>
      </c>
      <c r="AI76">
        <v>0</v>
      </c>
      <c r="AJ76">
        <v>143.94</v>
      </c>
      <c r="AK76">
        <v>22.1</v>
      </c>
      <c r="AL76">
        <v>0</v>
      </c>
      <c r="AM76">
        <v>3.67</v>
      </c>
      <c r="AN76">
        <v>33.14</v>
      </c>
      <c r="AO76">
        <v>33.14</v>
      </c>
      <c r="AP76">
        <v>47.98</v>
      </c>
      <c r="AQ76">
        <v>0</v>
      </c>
    </row>
    <row r="77" spans="7:43">
      <c r="G77" t="s">
        <v>119</v>
      </c>
      <c r="H77" s="74">
        <v>3.5</v>
      </c>
      <c r="I77" s="47">
        <v>0</v>
      </c>
      <c r="J77" s="47">
        <v>3.67</v>
      </c>
      <c r="K77" s="47">
        <v>139.76</v>
      </c>
      <c r="L77" s="47">
        <v>10.559999999999999</v>
      </c>
      <c r="M77" s="75">
        <v>0</v>
      </c>
      <c r="N77" s="74">
        <v>86.36</v>
      </c>
      <c r="O77" s="47">
        <v>143.94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2.88</v>
      </c>
      <c r="Z77">
        <v>23.17</v>
      </c>
      <c r="AA77">
        <v>7.2</v>
      </c>
      <c r="AB77">
        <v>38.380000000000003</v>
      </c>
      <c r="AC77">
        <v>0.62</v>
      </c>
      <c r="AD77">
        <v>11.04</v>
      </c>
      <c r="AE77">
        <v>32</v>
      </c>
      <c r="AF77">
        <v>5.76</v>
      </c>
      <c r="AG77">
        <v>4.8</v>
      </c>
      <c r="AH77">
        <v>33.14</v>
      </c>
      <c r="AI77">
        <v>0</v>
      </c>
      <c r="AJ77">
        <v>143.94</v>
      </c>
      <c r="AK77">
        <v>22.1</v>
      </c>
      <c r="AL77">
        <v>0</v>
      </c>
      <c r="AM77">
        <v>3.67</v>
      </c>
      <c r="AN77">
        <v>33.14</v>
      </c>
      <c r="AO77">
        <v>33.14</v>
      </c>
      <c r="AP77">
        <v>47.98</v>
      </c>
      <c r="AQ77">
        <v>0</v>
      </c>
    </row>
    <row r="78" spans="7:43">
      <c r="G78" t="s">
        <v>120</v>
      </c>
      <c r="H78" s="74">
        <v>3.5</v>
      </c>
      <c r="I78" s="47">
        <v>0</v>
      </c>
      <c r="J78" s="47">
        <v>3.67</v>
      </c>
      <c r="K78" s="47">
        <v>139.76</v>
      </c>
      <c r="L78" s="47">
        <v>10.559999999999999</v>
      </c>
      <c r="M78" s="75">
        <v>0</v>
      </c>
      <c r="N78" s="74">
        <v>86.36</v>
      </c>
      <c r="O78" s="47">
        <v>143.94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2.88</v>
      </c>
      <c r="Z78">
        <v>23.17</v>
      </c>
      <c r="AA78">
        <v>7.2</v>
      </c>
      <c r="AB78">
        <v>38.380000000000003</v>
      </c>
      <c r="AC78">
        <v>0.62</v>
      </c>
      <c r="AD78">
        <v>11.04</v>
      </c>
      <c r="AE78">
        <v>32</v>
      </c>
      <c r="AF78">
        <v>5.76</v>
      </c>
      <c r="AG78">
        <v>4.8</v>
      </c>
      <c r="AH78">
        <v>33.14</v>
      </c>
      <c r="AI78">
        <v>0</v>
      </c>
      <c r="AJ78">
        <v>143.94</v>
      </c>
      <c r="AK78">
        <v>22.1</v>
      </c>
      <c r="AL78">
        <v>0</v>
      </c>
      <c r="AM78">
        <v>3.67</v>
      </c>
      <c r="AN78">
        <v>33.14</v>
      </c>
      <c r="AO78">
        <v>33.14</v>
      </c>
      <c r="AP78">
        <v>47.98</v>
      </c>
      <c r="AQ78">
        <v>0</v>
      </c>
    </row>
    <row r="79" spans="7:43">
      <c r="G79" t="s">
        <v>121</v>
      </c>
      <c r="H79" s="74">
        <v>3.5</v>
      </c>
      <c r="I79" s="47">
        <v>0</v>
      </c>
      <c r="J79" s="47">
        <v>3.75</v>
      </c>
      <c r="K79" s="47">
        <v>139.76</v>
      </c>
      <c r="L79" s="47">
        <v>10.559999999999999</v>
      </c>
      <c r="M79" s="75">
        <v>0</v>
      </c>
      <c r="N79" s="74">
        <v>86.36</v>
      </c>
      <c r="O79" s="47">
        <v>143.94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2.88</v>
      </c>
      <c r="Z79">
        <v>23.17</v>
      </c>
      <c r="AA79">
        <v>7.2</v>
      </c>
      <c r="AB79">
        <v>38.380000000000003</v>
      </c>
      <c r="AC79">
        <v>0.62</v>
      </c>
      <c r="AD79">
        <v>11.04</v>
      </c>
      <c r="AE79">
        <v>32</v>
      </c>
      <c r="AF79">
        <v>5.76</v>
      </c>
      <c r="AG79">
        <v>4.8</v>
      </c>
      <c r="AH79">
        <v>33.14</v>
      </c>
      <c r="AI79">
        <v>0</v>
      </c>
      <c r="AJ79">
        <v>143.94</v>
      </c>
      <c r="AK79">
        <v>22.1</v>
      </c>
      <c r="AL79">
        <v>0</v>
      </c>
      <c r="AM79">
        <v>3.75</v>
      </c>
      <c r="AN79">
        <v>33.14</v>
      </c>
      <c r="AO79">
        <v>33.14</v>
      </c>
      <c r="AP79">
        <v>47.98</v>
      </c>
      <c r="AQ79">
        <v>0</v>
      </c>
    </row>
    <row r="80" spans="7:43">
      <c r="G80" t="s">
        <v>122</v>
      </c>
      <c r="H80" s="74">
        <v>3.5</v>
      </c>
      <c r="I80" s="47">
        <v>0</v>
      </c>
      <c r="J80" s="47">
        <v>3.75</v>
      </c>
      <c r="K80" s="47">
        <v>139.76</v>
      </c>
      <c r="L80" s="47">
        <v>10.559999999999999</v>
      </c>
      <c r="M80" s="75">
        <v>0</v>
      </c>
      <c r="N80" s="74">
        <v>86.36</v>
      </c>
      <c r="O80" s="47">
        <v>143.94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2.88</v>
      </c>
      <c r="Z80">
        <v>23.17</v>
      </c>
      <c r="AA80">
        <v>7.2</v>
      </c>
      <c r="AB80">
        <v>38.380000000000003</v>
      </c>
      <c r="AC80">
        <v>0.62</v>
      </c>
      <c r="AD80">
        <v>11.04</v>
      </c>
      <c r="AE80">
        <v>32</v>
      </c>
      <c r="AF80">
        <v>5.76</v>
      </c>
      <c r="AG80">
        <v>4.8</v>
      </c>
      <c r="AH80">
        <v>33.14</v>
      </c>
      <c r="AI80">
        <v>0</v>
      </c>
      <c r="AJ80">
        <v>143.94</v>
      </c>
      <c r="AK80">
        <v>22.1</v>
      </c>
      <c r="AL80">
        <v>0</v>
      </c>
      <c r="AM80">
        <v>3.75</v>
      </c>
      <c r="AN80">
        <v>33.14</v>
      </c>
      <c r="AO80">
        <v>33.14</v>
      </c>
      <c r="AP80">
        <v>47.98</v>
      </c>
      <c r="AQ80">
        <v>0</v>
      </c>
    </row>
    <row r="81" spans="7:43">
      <c r="G81" t="s">
        <v>123</v>
      </c>
      <c r="H81" s="74">
        <v>3.5</v>
      </c>
      <c r="I81" s="47">
        <v>0</v>
      </c>
      <c r="J81" s="47">
        <v>3.75</v>
      </c>
      <c r="K81" s="47">
        <v>139.76</v>
      </c>
      <c r="L81" s="47">
        <v>10.559999999999999</v>
      </c>
      <c r="M81" s="75">
        <v>0</v>
      </c>
      <c r="N81" s="74">
        <v>86.36</v>
      </c>
      <c r="O81" s="47">
        <v>143.94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2.88</v>
      </c>
      <c r="Z81">
        <v>25.28</v>
      </c>
      <c r="AA81">
        <v>7.2</v>
      </c>
      <c r="AB81">
        <v>38.380000000000003</v>
      </c>
      <c r="AC81">
        <v>0.62</v>
      </c>
      <c r="AD81">
        <v>11.04</v>
      </c>
      <c r="AE81">
        <v>25.28</v>
      </c>
      <c r="AF81">
        <v>5.76</v>
      </c>
      <c r="AG81">
        <v>4.8</v>
      </c>
      <c r="AH81">
        <v>33.14</v>
      </c>
      <c r="AI81">
        <v>0</v>
      </c>
      <c r="AJ81">
        <v>143.94</v>
      </c>
      <c r="AK81">
        <v>22.1</v>
      </c>
      <c r="AL81">
        <v>0</v>
      </c>
      <c r="AM81">
        <v>3.75</v>
      </c>
      <c r="AN81">
        <v>33.14</v>
      </c>
      <c r="AO81">
        <v>33.14</v>
      </c>
      <c r="AP81">
        <v>47.98</v>
      </c>
      <c r="AQ81">
        <v>0</v>
      </c>
    </row>
    <row r="82" spans="7:43">
      <c r="G82" t="s">
        <v>124</v>
      </c>
      <c r="H82" s="74">
        <v>3.5</v>
      </c>
      <c r="I82" s="47">
        <v>0</v>
      </c>
      <c r="J82" s="47">
        <v>3.75</v>
      </c>
      <c r="K82" s="47">
        <v>139.76</v>
      </c>
      <c r="L82" s="47">
        <v>10.559999999999999</v>
      </c>
      <c r="M82" s="75">
        <v>0</v>
      </c>
      <c r="N82" s="74">
        <v>86.36</v>
      </c>
      <c r="O82" s="47">
        <v>143.94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2.88</v>
      </c>
      <c r="Z82">
        <v>25.28</v>
      </c>
      <c r="AA82">
        <v>7.2</v>
      </c>
      <c r="AB82">
        <v>38.380000000000003</v>
      </c>
      <c r="AC82">
        <v>0.62</v>
      </c>
      <c r="AD82">
        <v>11.04</v>
      </c>
      <c r="AE82">
        <v>25.28</v>
      </c>
      <c r="AF82">
        <v>5.76</v>
      </c>
      <c r="AG82">
        <v>4.8</v>
      </c>
      <c r="AH82">
        <v>33.14</v>
      </c>
      <c r="AI82">
        <v>0</v>
      </c>
      <c r="AJ82">
        <v>143.94</v>
      </c>
      <c r="AK82">
        <v>22.1</v>
      </c>
      <c r="AL82">
        <v>0</v>
      </c>
      <c r="AM82">
        <v>3.75</v>
      </c>
      <c r="AN82">
        <v>33.14</v>
      </c>
      <c r="AO82">
        <v>33.14</v>
      </c>
      <c r="AP82">
        <v>47.98</v>
      </c>
      <c r="AQ82">
        <v>0</v>
      </c>
    </row>
    <row r="83" spans="7:43">
      <c r="G83" t="s">
        <v>125</v>
      </c>
      <c r="H83" s="74">
        <v>3.5</v>
      </c>
      <c r="I83" s="47">
        <v>0</v>
      </c>
      <c r="J83" s="47">
        <v>3.75</v>
      </c>
      <c r="K83" s="47">
        <v>139.76</v>
      </c>
      <c r="L83" s="47">
        <v>10.559999999999999</v>
      </c>
      <c r="M83" s="75">
        <v>0</v>
      </c>
      <c r="N83" s="74">
        <v>86.36</v>
      </c>
      <c r="O83" s="47">
        <v>191.92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2.88</v>
      </c>
      <c r="Z83">
        <v>32</v>
      </c>
      <c r="AA83">
        <v>7.2</v>
      </c>
      <c r="AB83">
        <v>38.380000000000003</v>
      </c>
      <c r="AC83">
        <v>0.62</v>
      </c>
      <c r="AD83">
        <v>11.04</v>
      </c>
      <c r="AE83">
        <v>23.17</v>
      </c>
      <c r="AF83">
        <v>5.76</v>
      </c>
      <c r="AG83">
        <v>4.8</v>
      </c>
      <c r="AH83">
        <v>33.14</v>
      </c>
      <c r="AI83">
        <v>0</v>
      </c>
      <c r="AJ83">
        <v>191.92</v>
      </c>
      <c r="AK83">
        <v>22.1</v>
      </c>
      <c r="AL83">
        <v>0</v>
      </c>
      <c r="AM83">
        <v>3.75</v>
      </c>
      <c r="AN83">
        <v>33.14</v>
      </c>
      <c r="AO83">
        <v>33.14</v>
      </c>
      <c r="AP83">
        <v>47.98</v>
      </c>
      <c r="AQ83">
        <v>0</v>
      </c>
    </row>
    <row r="84" spans="7:43">
      <c r="G84" t="s">
        <v>126</v>
      </c>
      <c r="H84" s="74">
        <v>3.5</v>
      </c>
      <c r="I84" s="47">
        <v>0</v>
      </c>
      <c r="J84" s="47">
        <v>3.75</v>
      </c>
      <c r="K84" s="47">
        <v>139.76</v>
      </c>
      <c r="L84" s="47">
        <v>10.559999999999999</v>
      </c>
      <c r="M84" s="75">
        <v>0</v>
      </c>
      <c r="N84" s="74">
        <v>86.36</v>
      </c>
      <c r="O84" s="47">
        <v>191.92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2.88</v>
      </c>
      <c r="Z84">
        <v>32</v>
      </c>
      <c r="AA84">
        <v>7.2</v>
      </c>
      <c r="AB84">
        <v>38.380000000000003</v>
      </c>
      <c r="AC84">
        <v>0.62</v>
      </c>
      <c r="AD84">
        <v>11.04</v>
      </c>
      <c r="AE84">
        <v>23.17</v>
      </c>
      <c r="AF84">
        <v>5.76</v>
      </c>
      <c r="AG84">
        <v>4.8</v>
      </c>
      <c r="AH84">
        <v>33.14</v>
      </c>
      <c r="AI84">
        <v>0</v>
      </c>
      <c r="AJ84">
        <v>191.92</v>
      </c>
      <c r="AK84">
        <v>22.1</v>
      </c>
      <c r="AL84">
        <v>0</v>
      </c>
      <c r="AM84">
        <v>3.75</v>
      </c>
      <c r="AN84">
        <v>33.14</v>
      </c>
      <c r="AO84">
        <v>33.14</v>
      </c>
      <c r="AP84">
        <v>47.98</v>
      </c>
      <c r="AQ84">
        <v>0</v>
      </c>
    </row>
    <row r="85" spans="7:43">
      <c r="G85" t="s">
        <v>127</v>
      </c>
      <c r="H85" s="74">
        <v>3.5</v>
      </c>
      <c r="I85" s="47">
        <v>0</v>
      </c>
      <c r="J85" s="47">
        <v>3.75</v>
      </c>
      <c r="K85" s="47">
        <v>139.76</v>
      </c>
      <c r="L85" s="47">
        <v>10.559999999999999</v>
      </c>
      <c r="M85" s="75">
        <v>0</v>
      </c>
      <c r="N85" s="74">
        <v>86.36</v>
      </c>
      <c r="O85" s="47">
        <v>191.92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2.88</v>
      </c>
      <c r="Z85">
        <v>32</v>
      </c>
      <c r="AA85">
        <v>7.2</v>
      </c>
      <c r="AB85">
        <v>38.380000000000003</v>
      </c>
      <c r="AC85">
        <v>0.62</v>
      </c>
      <c r="AD85">
        <v>11.04</v>
      </c>
      <c r="AE85">
        <v>23.17</v>
      </c>
      <c r="AF85">
        <v>5.76</v>
      </c>
      <c r="AG85">
        <v>4.8</v>
      </c>
      <c r="AH85">
        <v>33.14</v>
      </c>
      <c r="AI85">
        <v>0</v>
      </c>
      <c r="AJ85">
        <v>191.92</v>
      </c>
      <c r="AK85">
        <v>22.1</v>
      </c>
      <c r="AL85">
        <v>0</v>
      </c>
      <c r="AM85">
        <v>3.75</v>
      </c>
      <c r="AN85">
        <v>33.14</v>
      </c>
      <c r="AO85">
        <v>33.14</v>
      </c>
      <c r="AP85">
        <v>47.98</v>
      </c>
      <c r="AQ85">
        <v>0</v>
      </c>
    </row>
    <row r="86" spans="7:43">
      <c r="G86" t="s">
        <v>128</v>
      </c>
      <c r="H86" s="74">
        <v>3.5</v>
      </c>
      <c r="I86" s="47">
        <v>0</v>
      </c>
      <c r="J86" s="47">
        <v>3.75</v>
      </c>
      <c r="K86" s="47">
        <v>139.76</v>
      </c>
      <c r="L86" s="47">
        <v>10.559999999999999</v>
      </c>
      <c r="M86" s="75">
        <v>0</v>
      </c>
      <c r="N86" s="74">
        <v>86.36</v>
      </c>
      <c r="O86" s="47">
        <v>191.92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2.88</v>
      </c>
      <c r="Z86">
        <v>32</v>
      </c>
      <c r="AA86">
        <v>7.2</v>
      </c>
      <c r="AB86">
        <v>38.380000000000003</v>
      </c>
      <c r="AC86">
        <v>0.62</v>
      </c>
      <c r="AD86">
        <v>11.04</v>
      </c>
      <c r="AE86">
        <v>23.17</v>
      </c>
      <c r="AF86">
        <v>5.76</v>
      </c>
      <c r="AG86">
        <v>4.8</v>
      </c>
      <c r="AH86">
        <v>33.14</v>
      </c>
      <c r="AI86">
        <v>0</v>
      </c>
      <c r="AJ86">
        <v>191.92</v>
      </c>
      <c r="AK86">
        <v>22.1</v>
      </c>
      <c r="AL86">
        <v>0</v>
      </c>
      <c r="AM86">
        <v>3.75</v>
      </c>
      <c r="AN86">
        <v>33.14</v>
      </c>
      <c r="AO86">
        <v>33.14</v>
      </c>
      <c r="AP86">
        <v>47.98</v>
      </c>
      <c r="AQ86">
        <v>0</v>
      </c>
    </row>
    <row r="87" spans="7:43">
      <c r="G87" t="s">
        <v>129</v>
      </c>
      <c r="H87" s="74">
        <v>3.5</v>
      </c>
      <c r="I87" s="47">
        <v>0</v>
      </c>
      <c r="J87" s="47">
        <v>3.75</v>
      </c>
      <c r="K87" s="47">
        <v>111.88000000000001</v>
      </c>
      <c r="L87" s="47">
        <v>10.559999999999999</v>
      </c>
      <c r="M87" s="75">
        <v>0</v>
      </c>
      <c r="N87" s="74">
        <v>86.36</v>
      </c>
      <c r="O87" s="47">
        <v>191.92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2.88</v>
      </c>
      <c r="Z87">
        <v>32</v>
      </c>
      <c r="AA87">
        <v>7.2</v>
      </c>
      <c r="AB87">
        <v>38.380000000000003</v>
      </c>
      <c r="AC87">
        <v>0.62</v>
      </c>
      <c r="AD87">
        <v>8.7200000000000006</v>
      </c>
      <c r="AE87">
        <v>26.32</v>
      </c>
      <c r="AF87">
        <v>5.76</v>
      </c>
      <c r="AG87">
        <v>4.8</v>
      </c>
      <c r="AH87">
        <v>26.17</v>
      </c>
      <c r="AI87">
        <v>0</v>
      </c>
      <c r="AJ87">
        <v>191.92</v>
      </c>
      <c r="AK87">
        <v>17.45</v>
      </c>
      <c r="AL87">
        <v>0</v>
      </c>
      <c r="AM87">
        <v>3.75</v>
      </c>
      <c r="AN87">
        <v>26.17</v>
      </c>
      <c r="AO87">
        <v>26.17</v>
      </c>
      <c r="AP87">
        <v>47.98</v>
      </c>
      <c r="AQ87">
        <v>0</v>
      </c>
    </row>
    <row r="88" spans="7:43">
      <c r="G88" t="s">
        <v>130</v>
      </c>
      <c r="H88" s="74">
        <v>3.5</v>
      </c>
      <c r="I88" s="47">
        <v>0</v>
      </c>
      <c r="J88" s="47">
        <v>3.75</v>
      </c>
      <c r="K88" s="47">
        <v>111.88000000000001</v>
      </c>
      <c r="L88" s="47">
        <v>10.559999999999999</v>
      </c>
      <c r="M88" s="75">
        <v>0</v>
      </c>
      <c r="N88" s="74">
        <v>86.36</v>
      </c>
      <c r="O88" s="47">
        <v>191.92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2.88</v>
      </c>
      <c r="Z88">
        <v>32</v>
      </c>
      <c r="AA88">
        <v>7.2</v>
      </c>
      <c r="AB88">
        <v>38.380000000000003</v>
      </c>
      <c r="AC88">
        <v>0.62</v>
      </c>
      <c r="AD88">
        <v>8.7200000000000006</v>
      </c>
      <c r="AE88">
        <v>26.32</v>
      </c>
      <c r="AF88">
        <v>5.76</v>
      </c>
      <c r="AG88">
        <v>4.8</v>
      </c>
      <c r="AH88">
        <v>26.17</v>
      </c>
      <c r="AI88">
        <v>0</v>
      </c>
      <c r="AJ88">
        <v>191.92</v>
      </c>
      <c r="AK88">
        <v>17.45</v>
      </c>
      <c r="AL88">
        <v>0</v>
      </c>
      <c r="AM88">
        <v>3.75</v>
      </c>
      <c r="AN88">
        <v>26.17</v>
      </c>
      <c r="AO88">
        <v>26.17</v>
      </c>
      <c r="AP88">
        <v>47.98</v>
      </c>
      <c r="AQ88">
        <v>0</v>
      </c>
    </row>
    <row r="89" spans="7:43">
      <c r="G89" t="s">
        <v>131</v>
      </c>
      <c r="H89" s="74">
        <v>3.5</v>
      </c>
      <c r="I89" s="47">
        <v>0</v>
      </c>
      <c r="J89" s="47">
        <v>3.75</v>
      </c>
      <c r="K89" s="47">
        <v>111.88000000000001</v>
      </c>
      <c r="L89" s="47">
        <v>10.559999999999999</v>
      </c>
      <c r="M89" s="75">
        <v>0</v>
      </c>
      <c r="N89" s="74">
        <v>86.36</v>
      </c>
      <c r="O89" s="47">
        <v>191.92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2.88</v>
      </c>
      <c r="Z89">
        <v>32</v>
      </c>
      <c r="AA89">
        <v>7.2</v>
      </c>
      <c r="AB89">
        <v>38.380000000000003</v>
      </c>
      <c r="AC89">
        <v>0.62</v>
      </c>
      <c r="AD89">
        <v>8.7200000000000006</v>
      </c>
      <c r="AE89">
        <v>26.32</v>
      </c>
      <c r="AF89">
        <v>5.76</v>
      </c>
      <c r="AG89">
        <v>4.8</v>
      </c>
      <c r="AH89">
        <v>26.17</v>
      </c>
      <c r="AI89">
        <v>0</v>
      </c>
      <c r="AJ89">
        <v>191.92</v>
      </c>
      <c r="AK89">
        <v>17.45</v>
      </c>
      <c r="AL89">
        <v>0</v>
      </c>
      <c r="AM89">
        <v>3.75</v>
      </c>
      <c r="AN89">
        <v>26.17</v>
      </c>
      <c r="AO89">
        <v>26.17</v>
      </c>
      <c r="AP89">
        <v>47.98</v>
      </c>
      <c r="AQ89">
        <v>0</v>
      </c>
    </row>
    <row r="90" spans="7:43">
      <c r="G90" t="s">
        <v>132</v>
      </c>
      <c r="H90" s="74">
        <v>3.5</v>
      </c>
      <c r="I90" s="47">
        <v>0</v>
      </c>
      <c r="J90" s="47">
        <v>3.75</v>
      </c>
      <c r="K90" s="47">
        <v>111.88000000000001</v>
      </c>
      <c r="L90" s="47">
        <v>10.559999999999999</v>
      </c>
      <c r="M90" s="75">
        <v>0</v>
      </c>
      <c r="N90" s="74">
        <v>86.36</v>
      </c>
      <c r="O90" s="47">
        <v>191.92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2.88</v>
      </c>
      <c r="Z90">
        <v>32</v>
      </c>
      <c r="AA90">
        <v>7.2</v>
      </c>
      <c r="AB90">
        <v>38.380000000000003</v>
      </c>
      <c r="AC90">
        <v>0.62</v>
      </c>
      <c r="AD90">
        <v>8.7200000000000006</v>
      </c>
      <c r="AE90">
        <v>26.32</v>
      </c>
      <c r="AF90">
        <v>5.76</v>
      </c>
      <c r="AG90">
        <v>4.8</v>
      </c>
      <c r="AH90">
        <v>26.17</v>
      </c>
      <c r="AI90">
        <v>0</v>
      </c>
      <c r="AJ90">
        <v>191.92</v>
      </c>
      <c r="AK90">
        <v>17.45</v>
      </c>
      <c r="AL90">
        <v>0</v>
      </c>
      <c r="AM90">
        <v>3.75</v>
      </c>
      <c r="AN90">
        <v>26.17</v>
      </c>
      <c r="AO90">
        <v>26.17</v>
      </c>
      <c r="AP90">
        <v>47.98</v>
      </c>
      <c r="AQ90">
        <v>0</v>
      </c>
    </row>
    <row r="91" spans="7:43">
      <c r="G91" t="s">
        <v>133</v>
      </c>
      <c r="H91" s="74">
        <v>2.54</v>
      </c>
      <c r="I91" s="47">
        <v>0</v>
      </c>
      <c r="J91" s="47">
        <v>3.75</v>
      </c>
      <c r="K91" s="47">
        <v>111.88000000000001</v>
      </c>
      <c r="L91" s="47">
        <v>10.559999999999999</v>
      </c>
      <c r="M91" s="75">
        <v>0</v>
      </c>
      <c r="N91" s="74">
        <v>360.22</v>
      </c>
      <c r="O91" s="47">
        <v>283.2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1.92</v>
      </c>
      <c r="Z91">
        <v>32</v>
      </c>
      <c r="AA91">
        <v>7.2</v>
      </c>
      <c r="AB91">
        <v>38.380000000000003</v>
      </c>
      <c r="AC91">
        <v>0.62</v>
      </c>
      <c r="AD91">
        <v>8.7200000000000006</v>
      </c>
      <c r="AE91">
        <v>23.17</v>
      </c>
      <c r="AF91">
        <v>5.76</v>
      </c>
      <c r="AG91">
        <v>4.8</v>
      </c>
      <c r="AH91">
        <v>26.17</v>
      </c>
      <c r="AI91">
        <v>273.86</v>
      </c>
      <c r="AJ91">
        <v>191.92</v>
      </c>
      <c r="AK91">
        <v>17.45</v>
      </c>
      <c r="AL91">
        <v>91.28</v>
      </c>
      <c r="AM91">
        <v>3.75</v>
      </c>
      <c r="AN91">
        <v>26.17</v>
      </c>
      <c r="AO91">
        <v>26.17</v>
      </c>
      <c r="AP91">
        <v>47.98</v>
      </c>
      <c r="AQ91">
        <v>0</v>
      </c>
    </row>
    <row r="92" spans="7:43">
      <c r="G92" t="s">
        <v>134</v>
      </c>
      <c r="H92" s="74">
        <v>2.54</v>
      </c>
      <c r="I92" s="47">
        <v>0</v>
      </c>
      <c r="J92" s="47">
        <v>3.75</v>
      </c>
      <c r="K92" s="47">
        <v>111.88000000000001</v>
      </c>
      <c r="L92" s="47">
        <v>10.559999999999999</v>
      </c>
      <c r="M92" s="75">
        <v>0</v>
      </c>
      <c r="N92" s="74">
        <v>360.22</v>
      </c>
      <c r="O92" s="47">
        <v>283.2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1.92</v>
      </c>
      <c r="Z92">
        <v>32</v>
      </c>
      <c r="AA92">
        <v>7.2</v>
      </c>
      <c r="AB92">
        <v>38.380000000000003</v>
      </c>
      <c r="AC92">
        <v>0.62</v>
      </c>
      <c r="AD92">
        <v>8.7200000000000006</v>
      </c>
      <c r="AE92">
        <v>23.17</v>
      </c>
      <c r="AF92">
        <v>5.76</v>
      </c>
      <c r="AG92">
        <v>4.8</v>
      </c>
      <c r="AH92">
        <v>26.17</v>
      </c>
      <c r="AI92">
        <v>273.86</v>
      </c>
      <c r="AJ92">
        <v>191.92</v>
      </c>
      <c r="AK92">
        <v>17.45</v>
      </c>
      <c r="AL92">
        <v>91.28</v>
      </c>
      <c r="AM92">
        <v>3.75</v>
      </c>
      <c r="AN92">
        <v>26.17</v>
      </c>
      <c r="AO92">
        <v>26.17</v>
      </c>
      <c r="AP92">
        <v>47.98</v>
      </c>
      <c r="AQ92">
        <v>0</v>
      </c>
    </row>
    <row r="93" spans="7:43">
      <c r="G93" t="s">
        <v>135</v>
      </c>
      <c r="H93" s="74">
        <v>2.54</v>
      </c>
      <c r="I93" s="47">
        <v>0</v>
      </c>
      <c r="J93" s="47">
        <v>3.75</v>
      </c>
      <c r="K93" s="47">
        <v>111.88000000000001</v>
      </c>
      <c r="L93" s="47">
        <v>10.559999999999999</v>
      </c>
      <c r="M93" s="75">
        <v>0</v>
      </c>
      <c r="N93" s="74">
        <v>360.22</v>
      </c>
      <c r="O93" s="47">
        <v>283.2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1.92</v>
      </c>
      <c r="Z93">
        <v>32</v>
      </c>
      <c r="AA93">
        <v>7.2</v>
      </c>
      <c r="AB93">
        <v>38.380000000000003</v>
      </c>
      <c r="AC93">
        <v>0.62</v>
      </c>
      <c r="AD93">
        <v>8.7200000000000006</v>
      </c>
      <c r="AE93">
        <v>23.17</v>
      </c>
      <c r="AF93">
        <v>5.76</v>
      </c>
      <c r="AG93">
        <v>4.8</v>
      </c>
      <c r="AH93">
        <v>26.17</v>
      </c>
      <c r="AI93">
        <v>273.86</v>
      </c>
      <c r="AJ93">
        <v>191.92</v>
      </c>
      <c r="AK93">
        <v>17.45</v>
      </c>
      <c r="AL93">
        <v>91.28</v>
      </c>
      <c r="AM93">
        <v>3.75</v>
      </c>
      <c r="AN93">
        <v>26.17</v>
      </c>
      <c r="AO93">
        <v>26.17</v>
      </c>
      <c r="AP93">
        <v>47.98</v>
      </c>
      <c r="AQ93">
        <v>0</v>
      </c>
    </row>
    <row r="94" spans="7:43">
      <c r="G94" t="s">
        <v>136</v>
      </c>
      <c r="H94" s="74">
        <v>2.54</v>
      </c>
      <c r="I94" s="47">
        <v>0</v>
      </c>
      <c r="J94" s="47">
        <v>3.75</v>
      </c>
      <c r="K94" s="47">
        <v>111.88000000000001</v>
      </c>
      <c r="L94" s="47">
        <v>10.559999999999999</v>
      </c>
      <c r="M94" s="75">
        <v>0</v>
      </c>
      <c r="N94" s="74">
        <v>360.22</v>
      </c>
      <c r="O94" s="47">
        <v>283.2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1.92</v>
      </c>
      <c r="Z94">
        <v>32</v>
      </c>
      <c r="AA94">
        <v>7.2</v>
      </c>
      <c r="AB94">
        <v>38.380000000000003</v>
      </c>
      <c r="AC94">
        <v>0.62</v>
      </c>
      <c r="AD94">
        <v>8.7200000000000006</v>
      </c>
      <c r="AE94">
        <v>23.17</v>
      </c>
      <c r="AF94">
        <v>5.76</v>
      </c>
      <c r="AG94">
        <v>4.8</v>
      </c>
      <c r="AH94">
        <v>26.17</v>
      </c>
      <c r="AI94">
        <v>273.86</v>
      </c>
      <c r="AJ94">
        <v>191.92</v>
      </c>
      <c r="AK94">
        <v>17.45</v>
      </c>
      <c r="AL94">
        <v>91.28</v>
      </c>
      <c r="AM94">
        <v>3.75</v>
      </c>
      <c r="AN94">
        <v>26.17</v>
      </c>
      <c r="AO94">
        <v>26.17</v>
      </c>
      <c r="AP94">
        <v>47.98</v>
      </c>
      <c r="AQ94">
        <v>0</v>
      </c>
    </row>
    <row r="95" spans="7:43">
      <c r="G95" t="s">
        <v>137</v>
      </c>
      <c r="H95" s="74">
        <v>2.54</v>
      </c>
      <c r="I95" s="47">
        <v>0</v>
      </c>
      <c r="J95" s="47">
        <v>3.67</v>
      </c>
      <c r="K95" s="47">
        <v>111.88000000000001</v>
      </c>
      <c r="L95" s="47">
        <v>10.559999999999999</v>
      </c>
      <c r="M95" s="75">
        <v>0</v>
      </c>
      <c r="N95" s="74">
        <v>360.22</v>
      </c>
      <c r="O95" s="47">
        <v>283.2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1.92</v>
      </c>
      <c r="Z95">
        <v>32</v>
      </c>
      <c r="AA95">
        <v>7.2</v>
      </c>
      <c r="AB95">
        <v>38.380000000000003</v>
      </c>
      <c r="AC95">
        <v>0.62</v>
      </c>
      <c r="AD95">
        <v>8.7200000000000006</v>
      </c>
      <c r="AE95">
        <v>26.32</v>
      </c>
      <c r="AF95">
        <v>5.76</v>
      </c>
      <c r="AG95">
        <v>4.8</v>
      </c>
      <c r="AH95">
        <v>26.17</v>
      </c>
      <c r="AI95">
        <v>273.86</v>
      </c>
      <c r="AJ95">
        <v>191.92</v>
      </c>
      <c r="AK95">
        <v>17.45</v>
      </c>
      <c r="AL95">
        <v>91.28</v>
      </c>
      <c r="AM95">
        <v>3.67</v>
      </c>
      <c r="AN95">
        <v>26.17</v>
      </c>
      <c r="AO95">
        <v>26.17</v>
      </c>
      <c r="AP95">
        <v>47.98</v>
      </c>
      <c r="AQ95">
        <v>0</v>
      </c>
    </row>
    <row r="96" spans="7:43">
      <c r="G96" t="s">
        <v>138</v>
      </c>
      <c r="H96" s="74">
        <v>2.54</v>
      </c>
      <c r="I96" s="47">
        <v>0</v>
      </c>
      <c r="J96" s="47">
        <v>3.67</v>
      </c>
      <c r="K96" s="47">
        <v>111.88000000000001</v>
      </c>
      <c r="L96" s="47">
        <v>10.559999999999999</v>
      </c>
      <c r="M96" s="75">
        <v>0</v>
      </c>
      <c r="N96" s="74">
        <v>360.22</v>
      </c>
      <c r="O96" s="47">
        <v>283.2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1.92</v>
      </c>
      <c r="Z96">
        <v>32</v>
      </c>
      <c r="AA96">
        <v>7.2</v>
      </c>
      <c r="AB96">
        <v>38.380000000000003</v>
      </c>
      <c r="AC96">
        <v>0.62</v>
      </c>
      <c r="AD96">
        <v>8.7200000000000006</v>
      </c>
      <c r="AE96">
        <v>26.32</v>
      </c>
      <c r="AF96">
        <v>5.76</v>
      </c>
      <c r="AG96">
        <v>4.8</v>
      </c>
      <c r="AH96">
        <v>26.17</v>
      </c>
      <c r="AI96">
        <v>273.86</v>
      </c>
      <c r="AJ96">
        <v>191.92</v>
      </c>
      <c r="AK96">
        <v>17.45</v>
      </c>
      <c r="AL96">
        <v>91.28</v>
      </c>
      <c r="AM96">
        <v>3.67</v>
      </c>
      <c r="AN96">
        <v>26.17</v>
      </c>
      <c r="AO96">
        <v>26.17</v>
      </c>
      <c r="AP96">
        <v>47.98</v>
      </c>
      <c r="AQ96">
        <v>0</v>
      </c>
    </row>
    <row r="97" spans="1:133">
      <c r="G97" t="s">
        <v>139</v>
      </c>
      <c r="H97" s="74">
        <v>2.54</v>
      </c>
      <c r="I97" s="47">
        <v>0</v>
      </c>
      <c r="J97" s="47">
        <v>3.67</v>
      </c>
      <c r="K97" s="47">
        <v>111.88000000000001</v>
      </c>
      <c r="L97" s="47">
        <v>10.559999999999999</v>
      </c>
      <c r="M97" s="75">
        <v>0</v>
      </c>
      <c r="N97" s="74">
        <v>360.22</v>
      </c>
      <c r="O97" s="47">
        <v>283.2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1.92</v>
      </c>
      <c r="Z97">
        <v>32</v>
      </c>
      <c r="AA97">
        <v>7.2</v>
      </c>
      <c r="AB97">
        <v>38.380000000000003</v>
      </c>
      <c r="AC97">
        <v>0.62</v>
      </c>
      <c r="AD97">
        <v>8.7200000000000006</v>
      </c>
      <c r="AE97">
        <v>26.32</v>
      </c>
      <c r="AF97">
        <v>5.76</v>
      </c>
      <c r="AG97">
        <v>4.8</v>
      </c>
      <c r="AH97">
        <v>26.17</v>
      </c>
      <c r="AI97">
        <v>273.86</v>
      </c>
      <c r="AJ97">
        <v>191.92</v>
      </c>
      <c r="AK97">
        <v>17.45</v>
      </c>
      <c r="AL97">
        <v>91.28</v>
      </c>
      <c r="AM97">
        <v>3.67</v>
      </c>
      <c r="AN97">
        <v>26.17</v>
      </c>
      <c r="AO97">
        <v>26.17</v>
      </c>
      <c r="AP97">
        <v>47.98</v>
      </c>
      <c r="AQ97">
        <v>0</v>
      </c>
    </row>
    <row r="98" spans="1:133">
      <c r="G98" t="s">
        <v>140</v>
      </c>
      <c r="H98" s="74">
        <v>2.54</v>
      </c>
      <c r="I98" s="47">
        <v>0</v>
      </c>
      <c r="J98" s="47">
        <v>3.67</v>
      </c>
      <c r="K98" s="47">
        <v>111.88000000000001</v>
      </c>
      <c r="L98" s="47">
        <v>10.559999999999999</v>
      </c>
      <c r="M98" s="75">
        <v>0</v>
      </c>
      <c r="N98" s="74">
        <v>360.22</v>
      </c>
      <c r="O98" s="47">
        <v>283.2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1.92</v>
      </c>
      <c r="Z98">
        <v>32</v>
      </c>
      <c r="AA98">
        <v>7.2</v>
      </c>
      <c r="AB98">
        <v>38.380000000000003</v>
      </c>
      <c r="AC98">
        <v>0.62</v>
      </c>
      <c r="AD98">
        <v>8.7200000000000006</v>
      </c>
      <c r="AE98">
        <v>26.32</v>
      </c>
      <c r="AF98">
        <v>5.76</v>
      </c>
      <c r="AG98">
        <v>4.8</v>
      </c>
      <c r="AH98">
        <v>26.17</v>
      </c>
      <c r="AI98">
        <v>273.86</v>
      </c>
      <c r="AJ98">
        <v>191.92</v>
      </c>
      <c r="AK98">
        <v>17.45</v>
      </c>
      <c r="AL98">
        <v>91.28</v>
      </c>
      <c r="AM98">
        <v>3.67</v>
      </c>
      <c r="AN98">
        <v>26.17</v>
      </c>
      <c r="AO98">
        <v>26.17</v>
      </c>
      <c r="AP98">
        <v>47.98</v>
      </c>
      <c r="A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6.860000000000005E-2</v>
      </c>
      <c r="I99" s="70">
        <f t="shared" ref="I99:BU99" si="1">SUM(I3:I98)/4000</f>
        <v>0</v>
      </c>
      <c r="J99" s="70">
        <f t="shared" si="1"/>
        <v>8.8219999999999965E-2</v>
      </c>
      <c r="K99" s="70">
        <f t="shared" si="1"/>
        <v>3.4522150000000007</v>
      </c>
      <c r="L99" s="70">
        <f t="shared" si="1"/>
        <v>0.30167249999999962</v>
      </c>
      <c r="M99" s="70">
        <f t="shared" si="1"/>
        <v>0</v>
      </c>
      <c r="N99" s="69">
        <f t="shared" si="1"/>
        <v>2.7090399999999972</v>
      </c>
      <c r="O99" s="70">
        <f t="shared" si="1"/>
        <v>1.7857999999999998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0.17404500000000001</v>
      </c>
      <c r="X99">
        <f t="shared" si="1"/>
        <v>0.21666999999999992</v>
      </c>
      <c r="Y99">
        <f t="shared" si="1"/>
        <v>5.2799999999999972E-2</v>
      </c>
      <c r="Z99">
        <f t="shared" si="1"/>
        <v>0.65936750000000077</v>
      </c>
      <c r="AA99">
        <f t="shared" si="1"/>
        <v>0.17280000000000012</v>
      </c>
      <c r="AB99">
        <f t="shared" si="1"/>
        <v>0.23028000000000001</v>
      </c>
      <c r="AC99">
        <f t="shared" si="1"/>
        <v>1.5799999999999988E-2</v>
      </c>
      <c r="AD99">
        <f t="shared" si="1"/>
        <v>0.2405999999999999</v>
      </c>
      <c r="AE99">
        <f t="shared" si="1"/>
        <v>0.64359250000000112</v>
      </c>
      <c r="AF99">
        <f t="shared" si="1"/>
        <v>0.13823999999999986</v>
      </c>
      <c r="AG99">
        <f t="shared" si="1"/>
        <v>0.11520000000000019</v>
      </c>
      <c r="AH99">
        <f t="shared" si="1"/>
        <v>0.72217500000000046</v>
      </c>
      <c r="AI99">
        <f t="shared" si="1"/>
        <v>2.1908799999999995</v>
      </c>
      <c r="AJ99">
        <f t="shared" si="1"/>
        <v>1.0555600000000003</v>
      </c>
      <c r="AK99">
        <f t="shared" si="1"/>
        <v>0.48157499999999948</v>
      </c>
      <c r="AL99">
        <f t="shared" si="1"/>
        <v>0.73024000000000033</v>
      </c>
      <c r="AM99">
        <f t="shared" si="1"/>
        <v>8.8219999999999965E-2</v>
      </c>
      <c r="AN99">
        <f t="shared" si="1"/>
        <v>0.72217500000000046</v>
      </c>
      <c r="AO99">
        <f t="shared" si="1"/>
        <v>0.72217500000000046</v>
      </c>
      <c r="AP99">
        <f t="shared" si="1"/>
        <v>0.28788000000000002</v>
      </c>
      <c r="AQ99">
        <f t="shared" si="1"/>
        <v>4.8232499999999998E-2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545</v>
      </c>
      <c r="X100" t="s">
        <v>547</v>
      </c>
      <c r="Y100" t="s">
        <v>549</v>
      </c>
      <c r="Z100" t="s">
        <v>551</v>
      </c>
      <c r="AA100" t="s">
        <v>553</v>
      </c>
      <c r="AB100" t="s">
        <v>555</v>
      </c>
      <c r="AC100" t="s">
        <v>557</v>
      </c>
      <c r="AD100" t="s">
        <v>559</v>
      </c>
      <c r="AE100" t="s">
        <v>560</v>
      </c>
      <c r="AF100" t="s">
        <v>562</v>
      </c>
      <c r="AG100" t="s">
        <v>564</v>
      </c>
      <c r="AH100" t="s">
        <v>566</v>
      </c>
      <c r="AI100" t="s">
        <v>568</v>
      </c>
      <c r="AJ100" t="s">
        <v>570</v>
      </c>
      <c r="AK100" t="s">
        <v>572</v>
      </c>
      <c r="AL100" t="s">
        <v>573</v>
      </c>
      <c r="AM100" t="s">
        <v>575</v>
      </c>
      <c r="AN100" t="s">
        <v>577</v>
      </c>
      <c r="AO100" t="s">
        <v>578</v>
      </c>
      <c r="AP100" t="s">
        <v>579</v>
      </c>
      <c r="AQ100" t="s">
        <v>581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54.7</v>
      </c>
      <c r="I3" s="54">
        <v>0</v>
      </c>
      <c r="J3" s="54">
        <v>0</v>
      </c>
      <c r="K3" s="54">
        <v>0</v>
      </c>
      <c r="L3" s="54">
        <v>0.96</v>
      </c>
      <c r="M3" s="73">
        <v>0</v>
      </c>
      <c r="N3" s="72">
        <v>0</v>
      </c>
      <c r="O3" s="54">
        <v>-32</v>
      </c>
      <c r="P3" s="54">
        <v>-20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54.7</v>
      </c>
      <c r="X3">
        <v>-32</v>
      </c>
      <c r="Y3">
        <v>-1.3</v>
      </c>
      <c r="Z3">
        <v>0.96</v>
      </c>
      <c r="AA3">
        <v>0</v>
      </c>
      <c r="AB3">
        <v>-20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66.209999999999994</v>
      </c>
      <c r="I4" s="47">
        <v>0</v>
      </c>
      <c r="J4" s="47">
        <v>0</v>
      </c>
      <c r="K4" s="47">
        <v>0</v>
      </c>
      <c r="L4" s="47">
        <v>0.96</v>
      </c>
      <c r="M4" s="75">
        <v>0</v>
      </c>
      <c r="N4" s="74">
        <v>0</v>
      </c>
      <c r="O4" s="47">
        <v>-28</v>
      </c>
      <c r="P4" s="47">
        <v>-20</v>
      </c>
      <c r="Q4" s="47">
        <v>0</v>
      </c>
      <c r="R4" s="47">
        <v>0</v>
      </c>
      <c r="S4" s="75">
        <v>0</v>
      </c>
      <c r="U4" s="74"/>
      <c r="V4" s="75"/>
      <c r="W4">
        <v>66.209999999999994</v>
      </c>
      <c r="X4">
        <v>-28</v>
      </c>
      <c r="Y4">
        <v>-1.3</v>
      </c>
      <c r="Z4">
        <v>0.96</v>
      </c>
      <c r="AA4">
        <v>0</v>
      </c>
      <c r="AB4">
        <v>-20</v>
      </c>
    </row>
    <row r="5" spans="1:28">
      <c r="A5" s="113" t="s">
        <v>537</v>
      </c>
      <c r="G5" t="s">
        <v>47</v>
      </c>
      <c r="H5" s="74">
        <v>106.52</v>
      </c>
      <c r="I5" s="47">
        <v>0</v>
      </c>
      <c r="J5" s="47">
        <v>0</v>
      </c>
      <c r="K5" s="47">
        <v>0</v>
      </c>
      <c r="L5" s="47">
        <v>0.96</v>
      </c>
      <c r="M5" s="75">
        <v>0</v>
      </c>
      <c r="N5" s="74">
        <v>0</v>
      </c>
      <c r="O5" s="47">
        <v>0</v>
      </c>
      <c r="P5" s="47">
        <v>-20</v>
      </c>
      <c r="Q5" s="47">
        <v>0</v>
      </c>
      <c r="R5" s="47">
        <v>0</v>
      </c>
      <c r="S5" s="75">
        <v>0</v>
      </c>
      <c r="U5" s="74"/>
      <c r="V5" s="75"/>
      <c r="W5">
        <v>106.52</v>
      </c>
      <c r="X5">
        <v>0</v>
      </c>
      <c r="Y5">
        <v>-1.3</v>
      </c>
      <c r="Z5">
        <v>0.96</v>
      </c>
      <c r="AA5">
        <v>0</v>
      </c>
      <c r="AB5">
        <v>-20</v>
      </c>
    </row>
    <row r="6" spans="1:28">
      <c r="A6" t="s">
        <v>538</v>
      </c>
      <c r="G6" t="s">
        <v>48</v>
      </c>
      <c r="H6" s="74">
        <v>101.72</v>
      </c>
      <c r="I6" s="47">
        <v>0</v>
      </c>
      <c r="J6" s="47">
        <v>0</v>
      </c>
      <c r="K6" s="47">
        <v>0</v>
      </c>
      <c r="L6" s="47">
        <v>0.96</v>
      </c>
      <c r="M6" s="75">
        <v>0</v>
      </c>
      <c r="N6" s="74">
        <v>0</v>
      </c>
      <c r="O6" s="47">
        <v>0</v>
      </c>
      <c r="P6" s="47">
        <v>-20</v>
      </c>
      <c r="Q6" s="47">
        <v>0</v>
      </c>
      <c r="R6" s="47">
        <v>0</v>
      </c>
      <c r="S6" s="75">
        <v>0</v>
      </c>
      <c r="U6" s="74"/>
      <c r="V6" s="75"/>
      <c r="W6">
        <v>101.72</v>
      </c>
      <c r="X6">
        <v>0</v>
      </c>
      <c r="Y6">
        <v>-1.3</v>
      </c>
      <c r="Z6">
        <v>0.96</v>
      </c>
      <c r="AA6">
        <v>0</v>
      </c>
      <c r="AB6">
        <v>-20</v>
      </c>
    </row>
    <row r="7" spans="1:28">
      <c r="G7" t="s">
        <v>49</v>
      </c>
      <c r="H7" s="74">
        <v>87.32</v>
      </c>
      <c r="I7" s="47">
        <v>19.190000000000001</v>
      </c>
      <c r="J7" s="47">
        <v>9.6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87.32</v>
      </c>
      <c r="X7">
        <v>19.190000000000001</v>
      </c>
      <c r="Y7">
        <v>-1.3</v>
      </c>
      <c r="Z7">
        <v>0</v>
      </c>
      <c r="AA7">
        <v>0</v>
      </c>
      <c r="AB7">
        <v>9.6</v>
      </c>
    </row>
    <row r="8" spans="1:28">
      <c r="G8" t="s">
        <v>50</v>
      </c>
      <c r="H8" s="74">
        <v>43.18</v>
      </c>
      <c r="I8" s="47">
        <v>9.6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-55</v>
      </c>
      <c r="Q8" s="47">
        <v>0</v>
      </c>
      <c r="R8" s="47">
        <v>0</v>
      </c>
      <c r="S8" s="75">
        <v>0</v>
      </c>
      <c r="U8" s="74"/>
      <c r="V8" s="75"/>
      <c r="W8">
        <v>43.18</v>
      </c>
      <c r="X8">
        <v>9.6</v>
      </c>
      <c r="Y8">
        <v>-1.3</v>
      </c>
      <c r="Z8">
        <v>0</v>
      </c>
      <c r="AA8">
        <v>0</v>
      </c>
      <c r="AB8">
        <v>-55</v>
      </c>
    </row>
    <row r="9" spans="1:28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-15</v>
      </c>
      <c r="P9" s="47">
        <v>-35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-15</v>
      </c>
      <c r="Y9">
        <v>-0.1</v>
      </c>
      <c r="Z9">
        <v>0</v>
      </c>
      <c r="AA9">
        <v>0</v>
      </c>
      <c r="AB9">
        <v>-35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-14</v>
      </c>
      <c r="O10" s="47">
        <v>-21</v>
      </c>
      <c r="P10" s="47">
        <v>-35</v>
      </c>
      <c r="Q10" s="47">
        <v>0</v>
      </c>
      <c r="R10" s="47">
        <v>0</v>
      </c>
      <c r="S10" s="75">
        <v>0</v>
      </c>
      <c r="U10" s="74"/>
      <c r="V10" s="75"/>
      <c r="W10">
        <v>-14</v>
      </c>
      <c r="X10">
        <v>-21</v>
      </c>
      <c r="Y10">
        <v>-0.1</v>
      </c>
      <c r="Z10">
        <v>0</v>
      </c>
      <c r="AA10">
        <v>0</v>
      </c>
      <c r="AB10">
        <v>-35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-13</v>
      </c>
      <c r="O11" s="47">
        <v>-19</v>
      </c>
      <c r="P11" s="47">
        <v>-30</v>
      </c>
      <c r="Q11" s="47">
        <v>0</v>
      </c>
      <c r="R11" s="47">
        <v>0</v>
      </c>
      <c r="S11" s="75">
        <v>0</v>
      </c>
      <c r="U11" s="74"/>
      <c r="V11" s="75"/>
      <c r="W11">
        <v>-13</v>
      </c>
      <c r="X11">
        <v>-19</v>
      </c>
      <c r="Y11">
        <v>-0.1</v>
      </c>
      <c r="Z11">
        <v>0</v>
      </c>
      <c r="AA11">
        <v>0</v>
      </c>
      <c r="AB11">
        <v>-30</v>
      </c>
    </row>
    <row r="12" spans="1:28">
      <c r="G12" t="s">
        <v>54</v>
      </c>
      <c r="H12" s="74">
        <v>23.03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-30</v>
      </c>
      <c r="Q12" s="47">
        <v>0</v>
      </c>
      <c r="R12" s="47">
        <v>0</v>
      </c>
      <c r="S12" s="75">
        <v>0</v>
      </c>
      <c r="U12" s="74"/>
      <c r="V12" s="75"/>
      <c r="W12">
        <v>23.03</v>
      </c>
      <c r="X12">
        <v>0</v>
      </c>
      <c r="Y12">
        <v>-0.1</v>
      </c>
      <c r="Z12">
        <v>0</v>
      </c>
      <c r="AA12">
        <v>0</v>
      </c>
      <c r="AB12">
        <v>-30</v>
      </c>
    </row>
    <row r="13" spans="1:28">
      <c r="G13" t="s">
        <v>55</v>
      </c>
      <c r="H13" s="74">
        <v>42.22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-30</v>
      </c>
      <c r="Q13" s="47">
        <v>0</v>
      </c>
      <c r="R13" s="47">
        <v>0</v>
      </c>
      <c r="S13" s="75">
        <v>0</v>
      </c>
      <c r="U13" s="74"/>
      <c r="V13" s="75"/>
      <c r="W13">
        <v>42.22</v>
      </c>
      <c r="X13">
        <v>0</v>
      </c>
      <c r="Y13">
        <v>-0.1</v>
      </c>
      <c r="Z13">
        <v>0</v>
      </c>
      <c r="AA13">
        <v>0</v>
      </c>
      <c r="AB13">
        <v>-30</v>
      </c>
    </row>
    <row r="14" spans="1:28">
      <c r="G14" t="s">
        <v>56</v>
      </c>
      <c r="H14" s="74">
        <v>42.22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-30</v>
      </c>
      <c r="Q14" s="47">
        <v>0</v>
      </c>
      <c r="R14" s="47">
        <v>0</v>
      </c>
      <c r="S14" s="75">
        <v>0</v>
      </c>
      <c r="U14" s="74"/>
      <c r="V14" s="75"/>
      <c r="W14">
        <v>42.22</v>
      </c>
      <c r="X14">
        <v>0</v>
      </c>
      <c r="Y14">
        <v>-0.1</v>
      </c>
      <c r="Z14">
        <v>0</v>
      </c>
      <c r="AA14">
        <v>0</v>
      </c>
      <c r="AB14">
        <v>-30</v>
      </c>
    </row>
    <row r="15" spans="1:28">
      <c r="G15" t="s">
        <v>57</v>
      </c>
      <c r="H15" s="74">
        <v>41.26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-35</v>
      </c>
      <c r="Q15" s="47">
        <v>0</v>
      </c>
      <c r="R15" s="47">
        <v>0</v>
      </c>
      <c r="S15" s="75">
        <v>0</v>
      </c>
      <c r="U15" s="74"/>
      <c r="V15" s="75"/>
      <c r="W15">
        <v>41.26</v>
      </c>
      <c r="X15">
        <v>0</v>
      </c>
      <c r="Y15">
        <v>-0.1</v>
      </c>
      <c r="Z15">
        <v>0</v>
      </c>
      <c r="AA15">
        <v>0</v>
      </c>
      <c r="AB15">
        <v>-35</v>
      </c>
    </row>
    <row r="16" spans="1:28">
      <c r="G16" t="s">
        <v>58</v>
      </c>
      <c r="H16" s="74">
        <v>42.22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-35</v>
      </c>
      <c r="Q16" s="47">
        <v>0</v>
      </c>
      <c r="R16" s="47">
        <v>0</v>
      </c>
      <c r="S16" s="75">
        <v>0</v>
      </c>
      <c r="U16" s="74"/>
      <c r="V16" s="75"/>
      <c r="W16">
        <v>42.22</v>
      </c>
      <c r="X16">
        <v>0</v>
      </c>
      <c r="Y16">
        <v>-0.1</v>
      </c>
      <c r="Z16">
        <v>0</v>
      </c>
      <c r="AA16">
        <v>0</v>
      </c>
      <c r="AB16">
        <v>-35</v>
      </c>
    </row>
    <row r="17" spans="7:28">
      <c r="G17" t="s">
        <v>59</v>
      </c>
      <c r="H17" s="74">
        <v>52.78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-35</v>
      </c>
      <c r="Q17" s="47">
        <v>0</v>
      </c>
      <c r="R17" s="47">
        <v>0</v>
      </c>
      <c r="S17" s="75">
        <v>0</v>
      </c>
      <c r="U17" s="74"/>
      <c r="V17" s="75"/>
      <c r="W17">
        <v>52.78</v>
      </c>
      <c r="X17">
        <v>0</v>
      </c>
      <c r="Y17">
        <v>-1.3</v>
      </c>
      <c r="Z17">
        <v>0</v>
      </c>
      <c r="AA17">
        <v>0</v>
      </c>
      <c r="AB17">
        <v>-35</v>
      </c>
    </row>
    <row r="18" spans="7:28">
      <c r="G18" t="s">
        <v>60</v>
      </c>
      <c r="H18" s="74">
        <v>51.82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-35</v>
      </c>
      <c r="Q18" s="47">
        <v>0</v>
      </c>
      <c r="R18" s="47">
        <v>0</v>
      </c>
      <c r="S18" s="75">
        <v>0</v>
      </c>
      <c r="U18" s="74"/>
      <c r="V18" s="75"/>
      <c r="W18">
        <v>51.82</v>
      </c>
      <c r="X18">
        <v>0</v>
      </c>
      <c r="Y18">
        <v>-1.3</v>
      </c>
      <c r="Z18">
        <v>0</v>
      </c>
      <c r="AA18">
        <v>0</v>
      </c>
      <c r="AB18">
        <v>-35</v>
      </c>
    </row>
    <row r="19" spans="7:28">
      <c r="G19" t="s">
        <v>61</v>
      </c>
      <c r="H19" s="74">
        <v>47.02</v>
      </c>
      <c r="I19" s="47">
        <v>0</v>
      </c>
      <c r="J19" s="47">
        <v>0</v>
      </c>
      <c r="K19" s="47">
        <v>0</v>
      </c>
      <c r="L19" s="47">
        <v>0.96</v>
      </c>
      <c r="M19" s="75">
        <v>0</v>
      </c>
      <c r="N19" s="74">
        <v>0</v>
      </c>
      <c r="O19" s="47">
        <v>0</v>
      </c>
      <c r="P19" s="47">
        <v>-35</v>
      </c>
      <c r="Q19" s="47">
        <v>0</v>
      </c>
      <c r="R19" s="47">
        <v>0</v>
      </c>
      <c r="S19" s="75">
        <v>0</v>
      </c>
      <c r="U19" s="74"/>
      <c r="V19" s="75"/>
      <c r="W19">
        <v>47.02</v>
      </c>
      <c r="X19">
        <v>0</v>
      </c>
      <c r="Y19">
        <v>-1.3</v>
      </c>
      <c r="Z19">
        <v>0.96</v>
      </c>
      <c r="AA19">
        <v>0</v>
      </c>
      <c r="AB19">
        <v>-35</v>
      </c>
    </row>
    <row r="20" spans="7:28">
      <c r="G20" t="s">
        <v>62</v>
      </c>
      <c r="H20" s="74">
        <v>57.58</v>
      </c>
      <c r="I20" s="47">
        <v>0</v>
      </c>
      <c r="J20" s="47">
        <v>0</v>
      </c>
      <c r="K20" s="47">
        <v>0</v>
      </c>
      <c r="L20" s="47">
        <v>0.96</v>
      </c>
      <c r="M20" s="75">
        <v>0</v>
      </c>
      <c r="N20" s="74">
        <v>0</v>
      </c>
      <c r="O20" s="47">
        <v>0</v>
      </c>
      <c r="P20" s="47">
        <v>-35</v>
      </c>
      <c r="Q20" s="47">
        <v>0</v>
      </c>
      <c r="R20" s="47">
        <v>0</v>
      </c>
      <c r="S20" s="75">
        <v>0</v>
      </c>
      <c r="U20" s="74"/>
      <c r="V20" s="75"/>
      <c r="W20">
        <v>57.58</v>
      </c>
      <c r="X20">
        <v>0</v>
      </c>
      <c r="Y20">
        <v>-1.3</v>
      </c>
      <c r="Z20">
        <v>0.96</v>
      </c>
      <c r="AA20">
        <v>0</v>
      </c>
      <c r="AB20">
        <v>-35</v>
      </c>
    </row>
    <row r="21" spans="7:28">
      <c r="G21" t="s">
        <v>63</v>
      </c>
      <c r="H21" s="74">
        <v>51.82</v>
      </c>
      <c r="I21" s="47">
        <v>0</v>
      </c>
      <c r="J21" s="47">
        <v>0</v>
      </c>
      <c r="K21" s="47">
        <v>0</v>
      </c>
      <c r="L21" s="47">
        <v>1.92</v>
      </c>
      <c r="M21" s="75">
        <v>0</v>
      </c>
      <c r="N21" s="74">
        <v>0</v>
      </c>
      <c r="O21" s="47">
        <v>0</v>
      </c>
      <c r="P21" s="47">
        <v>-35</v>
      </c>
      <c r="Q21" s="47">
        <v>0</v>
      </c>
      <c r="R21" s="47">
        <v>0</v>
      </c>
      <c r="S21" s="75">
        <v>0</v>
      </c>
      <c r="U21" s="74"/>
      <c r="V21" s="75"/>
      <c r="W21">
        <v>51.82</v>
      </c>
      <c r="X21">
        <v>0</v>
      </c>
      <c r="Y21">
        <v>-1.3</v>
      </c>
      <c r="Z21">
        <v>1.92</v>
      </c>
      <c r="AA21">
        <v>0</v>
      </c>
      <c r="AB21">
        <v>-35</v>
      </c>
    </row>
    <row r="22" spans="7:28">
      <c r="G22" t="s">
        <v>64</v>
      </c>
      <c r="H22" s="74">
        <v>52.78</v>
      </c>
      <c r="I22" s="47">
        <v>0</v>
      </c>
      <c r="J22" s="47">
        <v>0</v>
      </c>
      <c r="K22" s="47">
        <v>0</v>
      </c>
      <c r="L22" s="47">
        <v>1.92</v>
      </c>
      <c r="M22" s="75">
        <v>0</v>
      </c>
      <c r="N22" s="74">
        <v>0</v>
      </c>
      <c r="O22" s="47">
        <v>0</v>
      </c>
      <c r="P22" s="47">
        <v>-35</v>
      </c>
      <c r="Q22" s="47">
        <v>0</v>
      </c>
      <c r="R22" s="47">
        <v>0</v>
      </c>
      <c r="S22" s="75">
        <v>0</v>
      </c>
      <c r="U22" s="74"/>
      <c r="V22" s="75"/>
      <c r="W22">
        <v>52.78</v>
      </c>
      <c r="X22">
        <v>0</v>
      </c>
      <c r="Y22">
        <v>-1.3</v>
      </c>
      <c r="Z22">
        <v>1.92</v>
      </c>
      <c r="AA22">
        <v>0</v>
      </c>
      <c r="AB22">
        <v>-35</v>
      </c>
    </row>
    <row r="23" spans="7:28">
      <c r="G23" t="s">
        <v>65</v>
      </c>
      <c r="H23" s="74">
        <v>60.45</v>
      </c>
      <c r="I23" s="47">
        <v>0</v>
      </c>
      <c r="J23" s="47">
        <v>0</v>
      </c>
      <c r="K23" s="47">
        <v>0</v>
      </c>
      <c r="L23" s="47">
        <v>2.88</v>
      </c>
      <c r="M23" s="75">
        <v>0</v>
      </c>
      <c r="N23" s="74">
        <v>0</v>
      </c>
      <c r="O23" s="47">
        <v>0</v>
      </c>
      <c r="P23" s="47">
        <v>-25</v>
      </c>
      <c r="Q23" s="47">
        <v>0</v>
      </c>
      <c r="R23" s="47">
        <v>0</v>
      </c>
      <c r="S23" s="75">
        <v>0</v>
      </c>
      <c r="U23" s="74"/>
      <c r="V23" s="75"/>
      <c r="W23">
        <v>60.45</v>
      </c>
      <c r="X23">
        <v>0</v>
      </c>
      <c r="Y23">
        <v>-1.3</v>
      </c>
      <c r="Z23">
        <v>2.88</v>
      </c>
      <c r="AA23">
        <v>0</v>
      </c>
      <c r="AB23">
        <v>-25</v>
      </c>
    </row>
    <row r="24" spans="7:28">
      <c r="G24" t="s">
        <v>66</v>
      </c>
      <c r="H24" s="74">
        <v>51.82</v>
      </c>
      <c r="I24" s="47">
        <v>0</v>
      </c>
      <c r="J24" s="47">
        <v>0</v>
      </c>
      <c r="K24" s="47">
        <v>0</v>
      </c>
      <c r="L24" s="47">
        <v>4.8</v>
      </c>
      <c r="M24" s="75">
        <v>0</v>
      </c>
      <c r="N24" s="74">
        <v>0</v>
      </c>
      <c r="O24" s="47">
        <v>0</v>
      </c>
      <c r="P24" s="47">
        <v>-10</v>
      </c>
      <c r="Q24" s="47">
        <v>0</v>
      </c>
      <c r="R24" s="47">
        <v>0</v>
      </c>
      <c r="S24" s="75">
        <v>0</v>
      </c>
      <c r="U24" s="74"/>
      <c r="V24" s="75"/>
      <c r="W24">
        <v>51.82</v>
      </c>
      <c r="X24">
        <v>0</v>
      </c>
      <c r="Y24">
        <v>-1.3</v>
      </c>
      <c r="Z24">
        <v>4.8</v>
      </c>
      <c r="AA24">
        <v>0</v>
      </c>
      <c r="AB24">
        <v>-10</v>
      </c>
    </row>
    <row r="25" spans="7:28">
      <c r="G25" t="s">
        <v>67</v>
      </c>
      <c r="H25" s="74">
        <v>13.43</v>
      </c>
      <c r="I25" s="47">
        <v>0</v>
      </c>
      <c r="J25" s="47">
        <v>0</v>
      </c>
      <c r="K25" s="47">
        <v>0</v>
      </c>
      <c r="L25" s="47">
        <v>4.8</v>
      </c>
      <c r="M25" s="75">
        <v>0</v>
      </c>
      <c r="N25" s="74">
        <v>0</v>
      </c>
      <c r="O25" s="47">
        <v>0</v>
      </c>
      <c r="P25" s="47">
        <v>-5</v>
      </c>
      <c r="Q25" s="47">
        <v>0</v>
      </c>
      <c r="R25" s="47">
        <v>0</v>
      </c>
      <c r="S25" s="75">
        <v>0</v>
      </c>
      <c r="U25" s="74"/>
      <c r="V25" s="75"/>
      <c r="W25">
        <v>13.43</v>
      </c>
      <c r="X25">
        <v>0</v>
      </c>
      <c r="Y25">
        <v>-1.3</v>
      </c>
      <c r="Z25">
        <v>4.8</v>
      </c>
      <c r="AA25">
        <v>0</v>
      </c>
      <c r="AB25">
        <v>-5</v>
      </c>
    </row>
    <row r="26" spans="7:28">
      <c r="G26" t="s">
        <v>68</v>
      </c>
      <c r="H26" s="74">
        <v>10.55</v>
      </c>
      <c r="I26" s="47">
        <v>0</v>
      </c>
      <c r="J26" s="47">
        <v>0</v>
      </c>
      <c r="K26" s="47">
        <v>0</v>
      </c>
      <c r="L26" s="47">
        <v>5.76</v>
      </c>
      <c r="M26" s="75">
        <v>0</v>
      </c>
      <c r="N26" s="74">
        <v>0</v>
      </c>
      <c r="O26" s="47">
        <v>0</v>
      </c>
      <c r="P26" s="47">
        <v>-30</v>
      </c>
      <c r="Q26" s="47">
        <v>0</v>
      </c>
      <c r="R26" s="47">
        <v>0</v>
      </c>
      <c r="S26" s="75">
        <v>0</v>
      </c>
      <c r="U26" s="74"/>
      <c r="V26" s="75"/>
      <c r="W26">
        <v>10.55</v>
      </c>
      <c r="X26">
        <v>0</v>
      </c>
      <c r="Y26">
        <v>-1.3</v>
      </c>
      <c r="Z26">
        <v>5.76</v>
      </c>
      <c r="AA26">
        <v>0</v>
      </c>
      <c r="AB26">
        <v>-30</v>
      </c>
    </row>
    <row r="27" spans="7:28">
      <c r="G27" t="s">
        <v>69</v>
      </c>
      <c r="H27" s="74">
        <v>16.309999999999999</v>
      </c>
      <c r="I27" s="47">
        <v>0</v>
      </c>
      <c r="J27" s="47">
        <v>0</v>
      </c>
      <c r="K27" s="47">
        <v>0</v>
      </c>
      <c r="L27" s="47">
        <v>7.68</v>
      </c>
      <c r="M27" s="75">
        <v>0</v>
      </c>
      <c r="N27" s="74">
        <v>0</v>
      </c>
      <c r="O27" s="47">
        <v>0</v>
      </c>
      <c r="P27" s="47">
        <v>-30</v>
      </c>
      <c r="Q27" s="47">
        <v>0</v>
      </c>
      <c r="R27" s="47">
        <v>0</v>
      </c>
      <c r="S27" s="75">
        <v>0</v>
      </c>
      <c r="U27" s="74"/>
      <c r="V27" s="75"/>
      <c r="W27">
        <v>16.309999999999999</v>
      </c>
      <c r="X27">
        <v>0</v>
      </c>
      <c r="Y27">
        <v>-1.3</v>
      </c>
      <c r="Z27">
        <v>7.68</v>
      </c>
      <c r="AA27">
        <v>0</v>
      </c>
      <c r="AB27">
        <v>-30</v>
      </c>
    </row>
    <row r="28" spans="7:28">
      <c r="G28" t="s">
        <v>70</v>
      </c>
      <c r="H28" s="74">
        <v>24.95</v>
      </c>
      <c r="I28" s="47">
        <v>0</v>
      </c>
      <c r="J28" s="47">
        <v>0</v>
      </c>
      <c r="K28" s="47">
        <v>0</v>
      </c>
      <c r="L28" s="47">
        <v>7.68</v>
      </c>
      <c r="M28" s="75">
        <v>0</v>
      </c>
      <c r="N28" s="74">
        <v>0</v>
      </c>
      <c r="O28" s="47">
        <v>0</v>
      </c>
      <c r="P28" s="47">
        <v>-30</v>
      </c>
      <c r="Q28" s="47">
        <v>0</v>
      </c>
      <c r="R28" s="47">
        <v>0</v>
      </c>
      <c r="S28" s="75">
        <v>0</v>
      </c>
      <c r="U28" s="74"/>
      <c r="V28" s="75"/>
      <c r="W28">
        <v>24.95</v>
      </c>
      <c r="X28">
        <v>0</v>
      </c>
      <c r="Y28">
        <v>-1.3</v>
      </c>
      <c r="Z28">
        <v>7.68</v>
      </c>
      <c r="AA28">
        <v>0</v>
      </c>
      <c r="AB28">
        <v>-30</v>
      </c>
    </row>
    <row r="29" spans="7:28">
      <c r="G29" t="s">
        <v>71</v>
      </c>
      <c r="H29" s="74">
        <v>41.26</v>
      </c>
      <c r="I29" s="47">
        <v>0</v>
      </c>
      <c r="J29" s="47">
        <v>0</v>
      </c>
      <c r="K29" s="47">
        <v>0</v>
      </c>
      <c r="L29" s="47">
        <v>7.68</v>
      </c>
      <c r="M29" s="75">
        <v>0</v>
      </c>
      <c r="N29" s="74">
        <v>0</v>
      </c>
      <c r="O29" s="47">
        <v>0</v>
      </c>
      <c r="P29" s="47">
        <v>-30</v>
      </c>
      <c r="Q29" s="47">
        <v>0</v>
      </c>
      <c r="R29" s="47">
        <v>0</v>
      </c>
      <c r="S29" s="75">
        <v>0</v>
      </c>
      <c r="U29" s="74"/>
      <c r="V29" s="75"/>
      <c r="W29">
        <v>41.26</v>
      </c>
      <c r="X29">
        <v>0</v>
      </c>
      <c r="Y29">
        <v>-1.3</v>
      </c>
      <c r="Z29">
        <v>7.68</v>
      </c>
      <c r="AA29">
        <v>0</v>
      </c>
      <c r="AB29">
        <v>-30</v>
      </c>
    </row>
    <row r="30" spans="7:28">
      <c r="G30" t="s">
        <v>72</v>
      </c>
      <c r="H30" s="74">
        <v>39.340000000000003</v>
      </c>
      <c r="I30" s="47">
        <v>0</v>
      </c>
      <c r="J30" s="47">
        <v>0</v>
      </c>
      <c r="K30" s="47">
        <v>0</v>
      </c>
      <c r="L30" s="47">
        <v>8.64</v>
      </c>
      <c r="M30" s="75">
        <v>0</v>
      </c>
      <c r="N30" s="74">
        <v>0</v>
      </c>
      <c r="O30" s="47">
        <v>0</v>
      </c>
      <c r="P30" s="47">
        <v>-30</v>
      </c>
      <c r="Q30" s="47">
        <v>0</v>
      </c>
      <c r="R30" s="47">
        <v>0</v>
      </c>
      <c r="S30" s="75">
        <v>0</v>
      </c>
      <c r="U30" s="74"/>
      <c r="V30" s="75"/>
      <c r="W30">
        <v>39.340000000000003</v>
      </c>
      <c r="X30">
        <v>0</v>
      </c>
      <c r="Y30">
        <v>-1.3</v>
      </c>
      <c r="Z30">
        <v>8.64</v>
      </c>
      <c r="AA30">
        <v>0</v>
      </c>
      <c r="AB30">
        <v>-30</v>
      </c>
    </row>
    <row r="31" spans="7:28">
      <c r="G31" t="s">
        <v>73</v>
      </c>
      <c r="H31" s="74">
        <v>23.99</v>
      </c>
      <c r="I31" s="47">
        <v>0</v>
      </c>
      <c r="J31" s="47">
        <v>0</v>
      </c>
      <c r="K31" s="47">
        <v>0</v>
      </c>
      <c r="L31" s="47">
        <v>8.64</v>
      </c>
      <c r="M31" s="75">
        <v>0</v>
      </c>
      <c r="N31" s="74">
        <v>0</v>
      </c>
      <c r="O31" s="47">
        <v>0</v>
      </c>
      <c r="P31" s="47">
        <v>-25</v>
      </c>
      <c r="Q31" s="47">
        <v>0</v>
      </c>
      <c r="R31" s="47">
        <v>0</v>
      </c>
      <c r="S31" s="75">
        <v>0</v>
      </c>
      <c r="U31" s="74"/>
      <c r="V31" s="75"/>
      <c r="W31">
        <v>23.99</v>
      </c>
      <c r="X31">
        <v>0</v>
      </c>
      <c r="Y31">
        <v>-1.3</v>
      </c>
      <c r="Z31">
        <v>8.64</v>
      </c>
      <c r="AA31">
        <v>0</v>
      </c>
      <c r="AB31">
        <v>-25</v>
      </c>
    </row>
    <row r="32" spans="7:28">
      <c r="G32" t="s">
        <v>74</v>
      </c>
      <c r="H32" s="74">
        <v>23.99</v>
      </c>
      <c r="I32" s="47">
        <v>0</v>
      </c>
      <c r="J32" s="47">
        <v>0</v>
      </c>
      <c r="K32" s="47">
        <v>0</v>
      </c>
      <c r="L32" s="47">
        <v>8.16</v>
      </c>
      <c r="M32" s="75">
        <v>0</v>
      </c>
      <c r="N32" s="74">
        <v>0</v>
      </c>
      <c r="O32" s="47">
        <v>0</v>
      </c>
      <c r="P32" s="47">
        <v>-30</v>
      </c>
      <c r="Q32" s="47">
        <v>0</v>
      </c>
      <c r="R32" s="47">
        <v>0</v>
      </c>
      <c r="S32" s="75">
        <v>0</v>
      </c>
      <c r="U32" s="74"/>
      <c r="V32" s="75"/>
      <c r="W32">
        <v>23.99</v>
      </c>
      <c r="X32">
        <v>0</v>
      </c>
      <c r="Y32">
        <v>-1.3</v>
      </c>
      <c r="Z32">
        <v>8.16</v>
      </c>
      <c r="AA32">
        <v>0</v>
      </c>
      <c r="AB32">
        <v>-30</v>
      </c>
    </row>
    <row r="33" spans="7:28">
      <c r="G33" t="s">
        <v>75</v>
      </c>
      <c r="H33" s="74">
        <v>32.630000000000003</v>
      </c>
      <c r="I33" s="47">
        <v>19.190000000000001</v>
      </c>
      <c r="J33" s="47">
        <v>0</v>
      </c>
      <c r="K33" s="47">
        <v>0</v>
      </c>
      <c r="L33" s="47">
        <v>7.68</v>
      </c>
      <c r="M33" s="75">
        <v>0</v>
      </c>
      <c r="N33" s="74">
        <v>0</v>
      </c>
      <c r="O33" s="47">
        <v>0</v>
      </c>
      <c r="P33" s="47">
        <v>-15</v>
      </c>
      <c r="Q33" s="47">
        <v>0</v>
      </c>
      <c r="R33" s="47">
        <v>0</v>
      </c>
      <c r="S33" s="75">
        <v>0</v>
      </c>
      <c r="U33" s="74"/>
      <c r="V33" s="75"/>
      <c r="W33">
        <v>32.630000000000003</v>
      </c>
      <c r="X33">
        <v>19.190000000000001</v>
      </c>
      <c r="Y33">
        <v>-1.3</v>
      </c>
      <c r="Z33">
        <v>7.68</v>
      </c>
      <c r="AA33">
        <v>0</v>
      </c>
      <c r="AB33">
        <v>-15</v>
      </c>
    </row>
    <row r="34" spans="7:28">
      <c r="G34" t="s">
        <v>76</v>
      </c>
      <c r="H34" s="74">
        <v>39.340000000000003</v>
      </c>
      <c r="I34" s="47">
        <v>0</v>
      </c>
      <c r="J34" s="47">
        <v>0</v>
      </c>
      <c r="K34" s="47">
        <v>0</v>
      </c>
      <c r="L34" s="47">
        <v>7.68</v>
      </c>
      <c r="M34" s="75">
        <v>0</v>
      </c>
      <c r="N34" s="74">
        <v>0</v>
      </c>
      <c r="O34" s="47">
        <v>0</v>
      </c>
      <c r="P34" s="47">
        <v>-10</v>
      </c>
      <c r="Q34" s="47">
        <v>0</v>
      </c>
      <c r="R34" s="47">
        <v>0</v>
      </c>
      <c r="S34" s="75">
        <v>0</v>
      </c>
      <c r="U34" s="74"/>
      <c r="V34" s="75"/>
      <c r="W34">
        <v>39.340000000000003</v>
      </c>
      <c r="X34">
        <v>0</v>
      </c>
      <c r="Y34">
        <v>-1.3</v>
      </c>
      <c r="Z34">
        <v>7.68</v>
      </c>
      <c r="AA34">
        <v>0</v>
      </c>
      <c r="AB34">
        <v>-10</v>
      </c>
    </row>
    <row r="35" spans="7:28">
      <c r="G35" t="s">
        <v>77</v>
      </c>
      <c r="H35" s="74">
        <v>28.79</v>
      </c>
      <c r="I35" s="47">
        <v>0</v>
      </c>
      <c r="J35" s="47">
        <v>0</v>
      </c>
      <c r="K35" s="47">
        <v>0</v>
      </c>
      <c r="L35" s="47">
        <v>7.48</v>
      </c>
      <c r="M35" s="75">
        <v>0</v>
      </c>
      <c r="N35" s="74">
        <v>0</v>
      </c>
      <c r="O35" s="47">
        <v>-10</v>
      </c>
      <c r="P35" s="47">
        <v>-20</v>
      </c>
      <c r="Q35" s="47">
        <v>0</v>
      </c>
      <c r="R35" s="47">
        <v>0</v>
      </c>
      <c r="S35" s="75">
        <v>0</v>
      </c>
      <c r="U35" s="74"/>
      <c r="V35" s="75"/>
      <c r="W35">
        <v>28.79</v>
      </c>
      <c r="X35">
        <v>-10</v>
      </c>
      <c r="Y35">
        <v>-1.3</v>
      </c>
      <c r="Z35">
        <v>7.48</v>
      </c>
      <c r="AA35">
        <v>0</v>
      </c>
      <c r="AB35">
        <v>-20</v>
      </c>
    </row>
    <row r="36" spans="7:28">
      <c r="G36" t="s">
        <v>78</v>
      </c>
      <c r="H36" s="74">
        <v>27.83</v>
      </c>
      <c r="I36" s="47">
        <v>0</v>
      </c>
      <c r="J36" s="47">
        <v>0</v>
      </c>
      <c r="K36" s="47">
        <v>0</v>
      </c>
      <c r="L36" s="47">
        <v>6.72</v>
      </c>
      <c r="M36" s="75">
        <v>0</v>
      </c>
      <c r="N36" s="74">
        <v>0</v>
      </c>
      <c r="O36" s="47">
        <v>0</v>
      </c>
      <c r="P36" s="47">
        <v>-80</v>
      </c>
      <c r="Q36" s="47">
        <v>0</v>
      </c>
      <c r="R36" s="47">
        <v>0</v>
      </c>
      <c r="S36" s="75">
        <v>0</v>
      </c>
      <c r="U36" s="74"/>
      <c r="V36" s="75"/>
      <c r="W36">
        <v>27.83</v>
      </c>
      <c r="X36">
        <v>0</v>
      </c>
      <c r="Y36">
        <v>-1.3</v>
      </c>
      <c r="Z36">
        <v>6.72</v>
      </c>
      <c r="AA36">
        <v>0</v>
      </c>
      <c r="AB36">
        <v>-80</v>
      </c>
    </row>
    <row r="37" spans="7:28">
      <c r="G37" t="s">
        <v>79</v>
      </c>
      <c r="H37" s="74">
        <v>98.84</v>
      </c>
      <c r="I37" s="47">
        <v>38.380000000000003</v>
      </c>
      <c r="J37" s="47">
        <v>0</v>
      </c>
      <c r="K37" s="47">
        <v>0</v>
      </c>
      <c r="L37" s="47">
        <v>5.76</v>
      </c>
      <c r="M37" s="75">
        <v>0</v>
      </c>
      <c r="N37" s="74">
        <v>0</v>
      </c>
      <c r="O37" s="47">
        <v>0</v>
      </c>
      <c r="P37" s="47">
        <v>-30</v>
      </c>
      <c r="Q37" s="47">
        <v>0</v>
      </c>
      <c r="R37" s="47">
        <v>0</v>
      </c>
      <c r="S37" s="75">
        <v>0</v>
      </c>
      <c r="U37" s="74"/>
      <c r="V37" s="75"/>
      <c r="W37">
        <v>98.84</v>
      </c>
      <c r="X37">
        <v>38.380000000000003</v>
      </c>
      <c r="Y37">
        <v>-1.3</v>
      </c>
      <c r="Z37">
        <v>5.76</v>
      </c>
      <c r="AA37">
        <v>0</v>
      </c>
      <c r="AB37">
        <v>-30</v>
      </c>
    </row>
    <row r="38" spans="7:28">
      <c r="G38" t="s">
        <v>80</v>
      </c>
      <c r="H38" s="74">
        <v>74.849999999999994</v>
      </c>
      <c r="I38" s="47">
        <v>23.99</v>
      </c>
      <c r="J38" s="47">
        <v>0</v>
      </c>
      <c r="K38" s="47">
        <v>0</v>
      </c>
      <c r="L38" s="47">
        <v>5.76</v>
      </c>
      <c r="M38" s="75">
        <v>0</v>
      </c>
      <c r="N38" s="74">
        <v>0</v>
      </c>
      <c r="O38" s="47">
        <v>0</v>
      </c>
      <c r="P38" s="47">
        <v>-15</v>
      </c>
      <c r="Q38" s="47">
        <v>0</v>
      </c>
      <c r="R38" s="47">
        <v>0</v>
      </c>
      <c r="S38" s="75">
        <v>0</v>
      </c>
      <c r="U38" s="74"/>
      <c r="V38" s="75"/>
      <c r="W38">
        <v>74.849999999999994</v>
      </c>
      <c r="X38">
        <v>23.99</v>
      </c>
      <c r="Y38">
        <v>-1.3</v>
      </c>
      <c r="Z38">
        <v>5.76</v>
      </c>
      <c r="AA38">
        <v>0</v>
      </c>
      <c r="AB38">
        <v>-15</v>
      </c>
    </row>
    <row r="39" spans="7:28">
      <c r="G39" t="s">
        <v>81</v>
      </c>
      <c r="H39" s="74">
        <v>32.619999999999997</v>
      </c>
      <c r="I39" s="47">
        <v>31.67</v>
      </c>
      <c r="J39" s="47">
        <v>23.99</v>
      </c>
      <c r="K39" s="47">
        <v>0</v>
      </c>
      <c r="L39" s="47">
        <v>4.8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32.619999999999997</v>
      </c>
      <c r="X39">
        <v>31.67</v>
      </c>
      <c r="Y39">
        <v>-0.5</v>
      </c>
      <c r="Z39">
        <v>4.8</v>
      </c>
      <c r="AA39">
        <v>0</v>
      </c>
      <c r="AB39">
        <v>23.99</v>
      </c>
    </row>
    <row r="40" spans="7:28">
      <c r="G40" t="s">
        <v>82</v>
      </c>
      <c r="H40" s="74">
        <v>28.79</v>
      </c>
      <c r="I40" s="47">
        <v>34.549999999999997</v>
      </c>
      <c r="J40" s="47">
        <v>38.380000000000003</v>
      </c>
      <c r="K40" s="47">
        <v>0</v>
      </c>
      <c r="L40" s="47">
        <v>3.84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28.79</v>
      </c>
      <c r="X40">
        <v>34.549999999999997</v>
      </c>
      <c r="Y40">
        <v>-0.5</v>
      </c>
      <c r="Z40">
        <v>3.84</v>
      </c>
      <c r="AA40">
        <v>0</v>
      </c>
      <c r="AB40">
        <v>38.380000000000003</v>
      </c>
    </row>
    <row r="41" spans="7:28">
      <c r="G41" t="s">
        <v>83</v>
      </c>
      <c r="H41" s="74">
        <v>38.380000000000003</v>
      </c>
      <c r="I41" s="47">
        <v>38.380000000000003</v>
      </c>
      <c r="J41" s="47">
        <v>47.99</v>
      </c>
      <c r="K41" s="47">
        <v>0</v>
      </c>
      <c r="L41" s="47">
        <v>3.36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38.380000000000003</v>
      </c>
      <c r="X41">
        <v>38.380000000000003</v>
      </c>
      <c r="Y41">
        <v>-0.5</v>
      </c>
      <c r="Z41">
        <v>3.36</v>
      </c>
      <c r="AA41">
        <v>0</v>
      </c>
      <c r="AB41">
        <v>47.99</v>
      </c>
    </row>
    <row r="42" spans="7:28">
      <c r="G42" t="s">
        <v>84</v>
      </c>
      <c r="H42" s="74">
        <v>36.46</v>
      </c>
      <c r="I42" s="47">
        <v>23.99</v>
      </c>
      <c r="J42" s="47">
        <v>43.18</v>
      </c>
      <c r="K42" s="47">
        <v>0</v>
      </c>
      <c r="L42" s="47">
        <v>2.69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36.46</v>
      </c>
      <c r="X42">
        <v>23.99</v>
      </c>
      <c r="Y42">
        <v>-0.5</v>
      </c>
      <c r="Z42">
        <v>2.69</v>
      </c>
      <c r="AA42">
        <v>0</v>
      </c>
      <c r="AB42">
        <v>43.18</v>
      </c>
    </row>
    <row r="43" spans="7:28">
      <c r="G43" t="s">
        <v>85</v>
      </c>
      <c r="H43" s="74">
        <v>49.9</v>
      </c>
      <c r="I43" s="47">
        <v>9.6</v>
      </c>
      <c r="J43" s="47">
        <v>43.18</v>
      </c>
      <c r="K43" s="47">
        <v>0</v>
      </c>
      <c r="L43" s="47">
        <v>2.4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49.9</v>
      </c>
      <c r="X43">
        <v>9.6</v>
      </c>
      <c r="Y43">
        <v>-0.5</v>
      </c>
      <c r="Z43">
        <v>2.4</v>
      </c>
      <c r="AA43">
        <v>0</v>
      </c>
      <c r="AB43">
        <v>43.18</v>
      </c>
    </row>
    <row r="44" spans="7:28">
      <c r="G44" t="s">
        <v>86</v>
      </c>
      <c r="H44" s="74">
        <v>41.26</v>
      </c>
      <c r="I44" s="47">
        <v>9.6</v>
      </c>
      <c r="J44" s="47">
        <v>28.79</v>
      </c>
      <c r="K44" s="47">
        <v>0</v>
      </c>
      <c r="L44" s="47">
        <v>2.88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41.26</v>
      </c>
      <c r="X44">
        <v>9.6</v>
      </c>
      <c r="Y44">
        <v>-0.5</v>
      </c>
      <c r="Z44">
        <v>2.88</v>
      </c>
      <c r="AA44">
        <v>0</v>
      </c>
      <c r="AB44">
        <v>28.79</v>
      </c>
    </row>
    <row r="45" spans="7:28">
      <c r="G45" t="s">
        <v>87</v>
      </c>
      <c r="H45" s="74">
        <v>27.83</v>
      </c>
      <c r="I45" s="47">
        <v>14.39</v>
      </c>
      <c r="J45" s="47">
        <v>26.87</v>
      </c>
      <c r="K45" s="47">
        <v>0</v>
      </c>
      <c r="L45" s="47">
        <v>2.69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27.83</v>
      </c>
      <c r="X45">
        <v>14.39</v>
      </c>
      <c r="Y45">
        <v>-0.5</v>
      </c>
      <c r="Z45">
        <v>2.69</v>
      </c>
      <c r="AA45">
        <v>0</v>
      </c>
      <c r="AB45">
        <v>26.87</v>
      </c>
    </row>
    <row r="46" spans="7:28">
      <c r="G46" t="s">
        <v>88</v>
      </c>
      <c r="H46" s="74">
        <v>24.95</v>
      </c>
      <c r="I46" s="47">
        <v>16.309999999999999</v>
      </c>
      <c r="J46" s="47">
        <v>23.03</v>
      </c>
      <c r="K46" s="47">
        <v>0</v>
      </c>
      <c r="L46" s="47">
        <v>1.92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24.95</v>
      </c>
      <c r="X46">
        <v>16.309999999999999</v>
      </c>
      <c r="Y46">
        <v>-0.5</v>
      </c>
      <c r="Z46">
        <v>1.92</v>
      </c>
      <c r="AA46">
        <v>0</v>
      </c>
      <c r="AB46">
        <v>23.03</v>
      </c>
    </row>
    <row r="47" spans="7:28">
      <c r="G47" t="s">
        <v>89</v>
      </c>
      <c r="H47" s="74">
        <v>7.68</v>
      </c>
      <c r="I47" s="47">
        <v>47.98</v>
      </c>
      <c r="J47" s="47">
        <v>2.88</v>
      </c>
      <c r="K47" s="47">
        <v>0</v>
      </c>
      <c r="L47" s="47">
        <v>1.44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7.68</v>
      </c>
      <c r="X47">
        <v>47.98</v>
      </c>
      <c r="Y47">
        <v>-0.5</v>
      </c>
      <c r="Z47">
        <v>1.44</v>
      </c>
      <c r="AA47">
        <v>0</v>
      </c>
      <c r="AB47">
        <v>2.88</v>
      </c>
    </row>
    <row r="48" spans="7:28">
      <c r="G48" t="s">
        <v>90</v>
      </c>
      <c r="H48" s="74">
        <v>3.84</v>
      </c>
      <c r="I48" s="47">
        <v>47.98</v>
      </c>
      <c r="J48" s="47">
        <v>0</v>
      </c>
      <c r="K48" s="47">
        <v>0</v>
      </c>
      <c r="L48" s="47">
        <v>1.44</v>
      </c>
      <c r="M48" s="75">
        <v>0</v>
      </c>
      <c r="N48" s="74">
        <v>0</v>
      </c>
      <c r="O48" s="47">
        <v>0</v>
      </c>
      <c r="P48" s="47">
        <v>-2</v>
      </c>
      <c r="Q48" s="47">
        <v>0</v>
      </c>
      <c r="R48" s="47">
        <v>0</v>
      </c>
      <c r="S48" s="75">
        <v>0</v>
      </c>
      <c r="U48" s="74"/>
      <c r="V48" s="75"/>
      <c r="W48">
        <v>3.84</v>
      </c>
      <c r="X48">
        <v>47.98</v>
      </c>
      <c r="Y48">
        <v>-0.5</v>
      </c>
      <c r="Z48">
        <v>1.44</v>
      </c>
      <c r="AA48">
        <v>0</v>
      </c>
      <c r="AB48">
        <v>-2</v>
      </c>
    </row>
    <row r="49" spans="7:28">
      <c r="G49" t="s">
        <v>91</v>
      </c>
      <c r="H49" s="74">
        <v>0</v>
      </c>
      <c r="I49" s="47">
        <v>17.28</v>
      </c>
      <c r="J49" s="47">
        <v>12.47</v>
      </c>
      <c r="K49" s="47">
        <v>0</v>
      </c>
      <c r="L49" s="47">
        <v>2.11</v>
      </c>
      <c r="M49" s="75">
        <v>0</v>
      </c>
      <c r="N49" s="74">
        <v>-19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-19</v>
      </c>
      <c r="X49">
        <v>17.28</v>
      </c>
      <c r="Y49">
        <v>-0.5</v>
      </c>
      <c r="Z49">
        <v>2.11</v>
      </c>
      <c r="AA49">
        <v>0</v>
      </c>
      <c r="AB49">
        <v>12.47</v>
      </c>
    </row>
    <row r="50" spans="7:28">
      <c r="G50" t="s">
        <v>92</v>
      </c>
      <c r="H50" s="74">
        <v>0</v>
      </c>
      <c r="I50" s="47">
        <v>14.39</v>
      </c>
      <c r="J50" s="47">
        <v>6.72</v>
      </c>
      <c r="K50" s="47">
        <v>0</v>
      </c>
      <c r="L50" s="47">
        <v>1.63</v>
      </c>
      <c r="M50" s="75">
        <v>0</v>
      </c>
      <c r="N50" s="74">
        <v>-5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-5</v>
      </c>
      <c r="X50">
        <v>14.39</v>
      </c>
      <c r="Y50">
        <v>-0.5</v>
      </c>
      <c r="Z50">
        <v>1.63</v>
      </c>
      <c r="AA50">
        <v>0</v>
      </c>
      <c r="AB50">
        <v>6.72</v>
      </c>
    </row>
    <row r="51" spans="7:28">
      <c r="G51" t="s">
        <v>93</v>
      </c>
      <c r="H51" s="74">
        <v>0</v>
      </c>
      <c r="I51" s="47">
        <v>0</v>
      </c>
      <c r="J51" s="47">
        <v>7.68</v>
      </c>
      <c r="K51" s="47">
        <v>0</v>
      </c>
      <c r="L51" s="47">
        <v>1.92</v>
      </c>
      <c r="M51" s="75">
        <v>0</v>
      </c>
      <c r="N51" s="74">
        <v>-22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-22</v>
      </c>
      <c r="X51">
        <v>0</v>
      </c>
      <c r="Y51">
        <v>-0.5</v>
      </c>
      <c r="Z51">
        <v>1.92</v>
      </c>
      <c r="AA51">
        <v>0</v>
      </c>
      <c r="AB51">
        <v>7.68</v>
      </c>
    </row>
    <row r="52" spans="7:28">
      <c r="G52" t="s">
        <v>94</v>
      </c>
      <c r="H52" s="74">
        <v>0</v>
      </c>
      <c r="I52" s="47">
        <v>0</v>
      </c>
      <c r="J52" s="47">
        <v>15.35</v>
      </c>
      <c r="K52" s="47">
        <v>0</v>
      </c>
      <c r="L52" s="47">
        <v>2.88</v>
      </c>
      <c r="M52" s="75">
        <v>0</v>
      </c>
      <c r="N52" s="74">
        <v>-37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-37</v>
      </c>
      <c r="X52">
        <v>0</v>
      </c>
      <c r="Y52">
        <v>-0.5</v>
      </c>
      <c r="Z52">
        <v>2.88</v>
      </c>
      <c r="AA52">
        <v>0</v>
      </c>
      <c r="AB52">
        <v>15.35</v>
      </c>
    </row>
    <row r="53" spans="7:28">
      <c r="G53" t="s">
        <v>95</v>
      </c>
      <c r="H53" s="74">
        <v>0</v>
      </c>
      <c r="I53" s="47">
        <v>9.6</v>
      </c>
      <c r="J53" s="47">
        <v>17.27</v>
      </c>
      <c r="K53" s="47">
        <v>0</v>
      </c>
      <c r="L53" s="47">
        <v>0.96</v>
      </c>
      <c r="M53" s="75">
        <v>0</v>
      </c>
      <c r="N53" s="74">
        <v>-59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-59</v>
      </c>
      <c r="X53">
        <v>9.6</v>
      </c>
      <c r="Y53">
        <v>-0.5</v>
      </c>
      <c r="Z53">
        <v>0.96</v>
      </c>
      <c r="AA53">
        <v>0</v>
      </c>
      <c r="AB53">
        <v>17.27</v>
      </c>
    </row>
    <row r="54" spans="7:28">
      <c r="G54" t="s">
        <v>96</v>
      </c>
      <c r="H54" s="74">
        <v>0</v>
      </c>
      <c r="I54" s="47">
        <v>6.72</v>
      </c>
      <c r="J54" s="47">
        <v>23.99</v>
      </c>
      <c r="K54" s="47">
        <v>0</v>
      </c>
      <c r="L54" s="47">
        <v>1.92</v>
      </c>
      <c r="M54" s="75">
        <v>0</v>
      </c>
      <c r="N54" s="74">
        <v>-59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-59</v>
      </c>
      <c r="X54">
        <v>6.72</v>
      </c>
      <c r="Y54">
        <v>-0.5</v>
      </c>
      <c r="Z54">
        <v>1.92</v>
      </c>
      <c r="AA54">
        <v>0</v>
      </c>
      <c r="AB54">
        <v>23.99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0.96</v>
      </c>
      <c r="M55" s="75">
        <v>0</v>
      </c>
      <c r="N55" s="74">
        <v>-23</v>
      </c>
      <c r="O55" s="47">
        <v>0</v>
      </c>
      <c r="P55" s="47">
        <v>-20</v>
      </c>
      <c r="Q55" s="47">
        <v>0</v>
      </c>
      <c r="R55" s="47">
        <v>0</v>
      </c>
      <c r="S55" s="75">
        <v>0</v>
      </c>
      <c r="U55" s="74"/>
      <c r="V55" s="75"/>
      <c r="W55">
        <v>-23</v>
      </c>
      <c r="X55">
        <v>0</v>
      </c>
      <c r="Y55">
        <v>-0.5</v>
      </c>
      <c r="Z55">
        <v>0.96</v>
      </c>
      <c r="AA55">
        <v>0</v>
      </c>
      <c r="AB55">
        <v>-20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3.36</v>
      </c>
      <c r="M56" s="75">
        <v>0</v>
      </c>
      <c r="N56" s="74">
        <v>-50</v>
      </c>
      <c r="O56" s="47">
        <v>0</v>
      </c>
      <c r="P56" s="47">
        <v>-9</v>
      </c>
      <c r="Q56" s="47">
        <v>0</v>
      </c>
      <c r="R56" s="47">
        <v>0</v>
      </c>
      <c r="S56" s="75">
        <v>0</v>
      </c>
      <c r="U56" s="74"/>
      <c r="V56" s="75"/>
      <c r="W56">
        <v>-50</v>
      </c>
      <c r="X56">
        <v>0</v>
      </c>
      <c r="Y56">
        <v>-0.5</v>
      </c>
      <c r="Z56">
        <v>3.36</v>
      </c>
      <c r="AA56">
        <v>0</v>
      </c>
      <c r="AB56">
        <v>-9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0.96</v>
      </c>
      <c r="M57" s="75">
        <v>0</v>
      </c>
      <c r="N57" s="74">
        <v>-40</v>
      </c>
      <c r="O57" s="47">
        <v>0</v>
      </c>
      <c r="P57" s="47">
        <v>-14</v>
      </c>
      <c r="Q57" s="47">
        <v>0</v>
      </c>
      <c r="R57" s="47">
        <v>0</v>
      </c>
      <c r="S57" s="75">
        <v>0</v>
      </c>
      <c r="U57" s="74"/>
      <c r="V57" s="75"/>
      <c r="W57">
        <v>-40</v>
      </c>
      <c r="X57">
        <v>0</v>
      </c>
      <c r="Y57">
        <v>-0.5</v>
      </c>
      <c r="Z57">
        <v>0.96</v>
      </c>
      <c r="AA57">
        <v>0</v>
      </c>
      <c r="AB57">
        <v>-14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-10</v>
      </c>
      <c r="O58" s="47">
        <v>0</v>
      </c>
      <c r="P58" s="47">
        <v>-9</v>
      </c>
      <c r="Q58" s="47">
        <v>0</v>
      </c>
      <c r="R58" s="47">
        <v>0</v>
      </c>
      <c r="S58" s="75">
        <v>0</v>
      </c>
      <c r="U58" s="74"/>
      <c r="V58" s="75"/>
      <c r="W58">
        <v>-10</v>
      </c>
      <c r="X58">
        <v>0</v>
      </c>
      <c r="Y58">
        <v>-0.5</v>
      </c>
      <c r="Z58">
        <v>0</v>
      </c>
      <c r="AA58">
        <v>0</v>
      </c>
      <c r="AB58">
        <v>-9</v>
      </c>
    </row>
    <row r="59" spans="7:28">
      <c r="G59" t="s">
        <v>101</v>
      </c>
      <c r="H59" s="74">
        <v>15.36</v>
      </c>
      <c r="I59" s="47">
        <v>0</v>
      </c>
      <c r="J59" s="47">
        <v>14.39</v>
      </c>
      <c r="K59" s="47">
        <v>0</v>
      </c>
      <c r="L59" s="47">
        <v>0.96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15.36</v>
      </c>
      <c r="X59">
        <v>0</v>
      </c>
      <c r="Y59">
        <v>-0.5</v>
      </c>
      <c r="Z59">
        <v>0.96</v>
      </c>
      <c r="AA59">
        <v>0</v>
      </c>
      <c r="AB59">
        <v>14.39</v>
      </c>
    </row>
    <row r="60" spans="7:28">
      <c r="G60" t="s">
        <v>102</v>
      </c>
      <c r="H60" s="74">
        <v>21.11</v>
      </c>
      <c r="I60" s="47">
        <v>0</v>
      </c>
      <c r="J60" s="47">
        <v>11.52</v>
      </c>
      <c r="K60" s="47">
        <v>0</v>
      </c>
      <c r="L60" s="47">
        <v>2.4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21.11</v>
      </c>
      <c r="X60">
        <v>0</v>
      </c>
      <c r="Y60">
        <v>-0.5</v>
      </c>
      <c r="Z60">
        <v>2.4</v>
      </c>
      <c r="AA60">
        <v>0</v>
      </c>
      <c r="AB60">
        <v>11.52</v>
      </c>
    </row>
    <row r="61" spans="7:28">
      <c r="G61" t="s">
        <v>103</v>
      </c>
      <c r="H61" s="74">
        <v>0</v>
      </c>
      <c r="I61" s="47">
        <v>0</v>
      </c>
      <c r="J61" s="47">
        <v>16.309999999999999</v>
      </c>
      <c r="K61" s="47">
        <v>0</v>
      </c>
      <c r="L61" s="47">
        <v>4.32</v>
      </c>
      <c r="M61" s="75">
        <v>0</v>
      </c>
      <c r="N61" s="74">
        <v>-10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-10</v>
      </c>
      <c r="X61">
        <v>0</v>
      </c>
      <c r="Y61">
        <v>-0.5</v>
      </c>
      <c r="Z61">
        <v>4.32</v>
      </c>
      <c r="AA61">
        <v>0</v>
      </c>
      <c r="AB61">
        <v>16.309999999999999</v>
      </c>
    </row>
    <row r="62" spans="7:28">
      <c r="G62" t="s">
        <v>104</v>
      </c>
      <c r="H62" s="74">
        <v>23.99</v>
      </c>
      <c r="I62" s="47">
        <v>0</v>
      </c>
      <c r="J62" s="47">
        <v>23.99</v>
      </c>
      <c r="K62" s="47">
        <v>0</v>
      </c>
      <c r="L62" s="47">
        <v>3.36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23.99</v>
      </c>
      <c r="X62">
        <v>0</v>
      </c>
      <c r="Y62">
        <v>-0.5</v>
      </c>
      <c r="Z62">
        <v>3.36</v>
      </c>
      <c r="AA62">
        <v>0</v>
      </c>
      <c r="AB62">
        <v>23.99</v>
      </c>
    </row>
    <row r="63" spans="7:28">
      <c r="G63" t="s">
        <v>105</v>
      </c>
      <c r="H63" s="74">
        <v>18.23</v>
      </c>
      <c r="I63" s="47">
        <v>0</v>
      </c>
      <c r="J63" s="47">
        <v>24.95</v>
      </c>
      <c r="K63" s="47">
        <v>0</v>
      </c>
      <c r="L63" s="47">
        <v>1.92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18.23</v>
      </c>
      <c r="X63">
        <v>0</v>
      </c>
      <c r="Y63">
        <v>-0.5</v>
      </c>
      <c r="Z63">
        <v>1.92</v>
      </c>
      <c r="AA63">
        <v>0</v>
      </c>
      <c r="AB63">
        <v>24.95</v>
      </c>
    </row>
    <row r="64" spans="7:28">
      <c r="G64" t="s">
        <v>106</v>
      </c>
      <c r="H64" s="74">
        <v>25.91</v>
      </c>
      <c r="I64" s="47">
        <v>0</v>
      </c>
      <c r="J64" s="47">
        <v>27.83</v>
      </c>
      <c r="K64" s="47">
        <v>0</v>
      </c>
      <c r="L64" s="47">
        <v>2.88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25.91</v>
      </c>
      <c r="X64">
        <v>0</v>
      </c>
      <c r="Y64">
        <v>-0.5</v>
      </c>
      <c r="Z64">
        <v>2.88</v>
      </c>
      <c r="AA64">
        <v>0</v>
      </c>
      <c r="AB64">
        <v>27.83</v>
      </c>
    </row>
    <row r="65" spans="7:28">
      <c r="G65" t="s">
        <v>107</v>
      </c>
      <c r="H65" s="74">
        <v>40.299999999999997</v>
      </c>
      <c r="I65" s="47">
        <v>0</v>
      </c>
      <c r="J65" s="47">
        <v>4.8</v>
      </c>
      <c r="K65" s="47">
        <v>0</v>
      </c>
      <c r="L65" s="47">
        <v>5.28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40.299999999999997</v>
      </c>
      <c r="X65">
        <v>0</v>
      </c>
      <c r="Y65">
        <v>-0.5</v>
      </c>
      <c r="Z65">
        <v>5.28</v>
      </c>
      <c r="AA65">
        <v>0</v>
      </c>
      <c r="AB65">
        <v>4.8</v>
      </c>
    </row>
    <row r="66" spans="7:28">
      <c r="G66" t="s">
        <v>108</v>
      </c>
      <c r="H66" s="74">
        <v>43.18</v>
      </c>
      <c r="I66" s="47">
        <v>0</v>
      </c>
      <c r="J66" s="47">
        <v>10.56</v>
      </c>
      <c r="K66" s="47">
        <v>0</v>
      </c>
      <c r="L66" s="47">
        <v>6.24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43.18</v>
      </c>
      <c r="X66">
        <v>0</v>
      </c>
      <c r="Y66">
        <v>-0.5</v>
      </c>
      <c r="Z66">
        <v>6.24</v>
      </c>
      <c r="AA66">
        <v>0</v>
      </c>
      <c r="AB66">
        <v>10.56</v>
      </c>
    </row>
    <row r="67" spans="7:28">
      <c r="G67" t="s">
        <v>109</v>
      </c>
      <c r="H67" s="74">
        <v>12.47</v>
      </c>
      <c r="I67" s="47">
        <v>0</v>
      </c>
      <c r="J67" s="47">
        <v>0</v>
      </c>
      <c r="K67" s="47">
        <v>0</v>
      </c>
      <c r="L67" s="47">
        <v>5.76</v>
      </c>
      <c r="M67" s="75">
        <v>0</v>
      </c>
      <c r="N67" s="74">
        <v>0</v>
      </c>
      <c r="O67" s="47">
        <v>0</v>
      </c>
      <c r="P67" s="47">
        <v>-8</v>
      </c>
      <c r="Q67" s="47">
        <v>0</v>
      </c>
      <c r="R67" s="47">
        <v>0</v>
      </c>
      <c r="S67" s="75">
        <v>0</v>
      </c>
      <c r="U67" s="74"/>
      <c r="V67" s="75"/>
      <c r="W67">
        <v>12.47</v>
      </c>
      <c r="X67">
        <v>0</v>
      </c>
      <c r="Y67">
        <v>-0.5</v>
      </c>
      <c r="Z67">
        <v>5.76</v>
      </c>
      <c r="AA67">
        <v>0</v>
      </c>
      <c r="AB67">
        <v>-8</v>
      </c>
    </row>
    <row r="68" spans="7:28">
      <c r="G68" t="s">
        <v>110</v>
      </c>
      <c r="H68" s="74">
        <v>1.92</v>
      </c>
      <c r="I68" s="47">
        <v>0</v>
      </c>
      <c r="J68" s="47">
        <v>0</v>
      </c>
      <c r="K68" s="47">
        <v>0</v>
      </c>
      <c r="L68" s="47">
        <v>5.28</v>
      </c>
      <c r="M68" s="75">
        <v>0</v>
      </c>
      <c r="N68" s="74">
        <v>0</v>
      </c>
      <c r="O68" s="47">
        <v>0</v>
      </c>
      <c r="P68" s="47">
        <v>-24</v>
      </c>
      <c r="Q68" s="47">
        <v>0</v>
      </c>
      <c r="R68" s="47">
        <v>0</v>
      </c>
      <c r="S68" s="75">
        <v>0</v>
      </c>
      <c r="U68" s="74"/>
      <c r="V68" s="75"/>
      <c r="W68">
        <v>1.92</v>
      </c>
      <c r="X68">
        <v>0</v>
      </c>
      <c r="Y68">
        <v>-0.5</v>
      </c>
      <c r="Z68">
        <v>5.28</v>
      </c>
      <c r="AA68">
        <v>0</v>
      </c>
      <c r="AB68">
        <v>-24</v>
      </c>
    </row>
    <row r="69" spans="7:28">
      <c r="G69" t="s">
        <v>111</v>
      </c>
      <c r="H69" s="74">
        <v>0.96</v>
      </c>
      <c r="I69" s="47">
        <v>0</v>
      </c>
      <c r="J69" s="47">
        <v>76.77</v>
      </c>
      <c r="K69" s="47">
        <v>0</v>
      </c>
      <c r="L69" s="47">
        <v>5.76</v>
      </c>
      <c r="M69" s="75">
        <v>0</v>
      </c>
      <c r="N69" s="74">
        <v>0</v>
      </c>
      <c r="O69" s="47">
        <v>-12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0.96</v>
      </c>
      <c r="X69">
        <v>-12</v>
      </c>
      <c r="Y69">
        <v>-0.5</v>
      </c>
      <c r="Z69">
        <v>5.76</v>
      </c>
      <c r="AA69">
        <v>0</v>
      </c>
      <c r="AB69">
        <v>76.77</v>
      </c>
    </row>
    <row r="70" spans="7:28">
      <c r="G70" t="s">
        <v>112</v>
      </c>
      <c r="H70" s="74">
        <v>17.27</v>
      </c>
      <c r="I70" s="47">
        <v>26.87</v>
      </c>
      <c r="J70" s="47">
        <v>0</v>
      </c>
      <c r="K70" s="47">
        <v>0</v>
      </c>
      <c r="L70" s="47">
        <v>6.72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17.27</v>
      </c>
      <c r="X70">
        <v>26.87</v>
      </c>
      <c r="Y70">
        <v>-0.5</v>
      </c>
      <c r="Z70">
        <v>6.72</v>
      </c>
      <c r="AA70">
        <v>0</v>
      </c>
      <c r="AB70">
        <v>0</v>
      </c>
    </row>
    <row r="71" spans="7:28">
      <c r="G71" t="s">
        <v>113</v>
      </c>
      <c r="H71" s="74">
        <v>3.84</v>
      </c>
      <c r="I71" s="47">
        <v>52.77</v>
      </c>
      <c r="J71" s="47">
        <v>0</v>
      </c>
      <c r="K71" s="47">
        <v>0</v>
      </c>
      <c r="L71" s="47">
        <v>7.68</v>
      </c>
      <c r="M71" s="75">
        <v>0</v>
      </c>
      <c r="N71" s="74">
        <v>0</v>
      </c>
      <c r="O71" s="47">
        <v>0</v>
      </c>
      <c r="P71" s="47">
        <v>-20</v>
      </c>
      <c r="Q71" s="47">
        <v>0</v>
      </c>
      <c r="R71" s="47">
        <v>0</v>
      </c>
      <c r="S71" s="75">
        <v>0</v>
      </c>
      <c r="U71" s="74"/>
      <c r="V71" s="75"/>
      <c r="W71">
        <v>3.84</v>
      </c>
      <c r="X71">
        <v>52.77</v>
      </c>
      <c r="Y71">
        <v>-0.5</v>
      </c>
      <c r="Z71">
        <v>7.68</v>
      </c>
      <c r="AA71">
        <v>0</v>
      </c>
      <c r="AB71">
        <v>-20</v>
      </c>
    </row>
    <row r="72" spans="7:28">
      <c r="G72" t="s">
        <v>114</v>
      </c>
      <c r="H72" s="74">
        <v>17.27</v>
      </c>
      <c r="I72" s="47">
        <v>40.299999999999997</v>
      </c>
      <c r="J72" s="47">
        <v>0</v>
      </c>
      <c r="K72" s="47">
        <v>0</v>
      </c>
      <c r="L72" s="47">
        <v>8.16</v>
      </c>
      <c r="M72" s="75">
        <v>0</v>
      </c>
      <c r="N72" s="74">
        <v>0</v>
      </c>
      <c r="O72" s="47">
        <v>0</v>
      </c>
      <c r="P72" s="47">
        <v>-25</v>
      </c>
      <c r="Q72" s="47">
        <v>0</v>
      </c>
      <c r="R72" s="47">
        <v>0</v>
      </c>
      <c r="S72" s="75">
        <v>0</v>
      </c>
      <c r="U72" s="74"/>
      <c r="V72" s="75"/>
      <c r="W72">
        <v>17.27</v>
      </c>
      <c r="X72">
        <v>40.299999999999997</v>
      </c>
      <c r="Y72">
        <v>-0.5</v>
      </c>
      <c r="Z72">
        <v>8.16</v>
      </c>
      <c r="AA72">
        <v>0</v>
      </c>
      <c r="AB72">
        <v>-25</v>
      </c>
    </row>
    <row r="73" spans="7:28">
      <c r="G73" t="s">
        <v>115</v>
      </c>
      <c r="H73" s="74">
        <v>0</v>
      </c>
      <c r="I73" s="47">
        <v>13.32</v>
      </c>
      <c r="J73" s="47">
        <v>23.78</v>
      </c>
      <c r="K73" s="47">
        <v>0</v>
      </c>
      <c r="L73" s="47">
        <v>8.56</v>
      </c>
      <c r="M73" s="75">
        <v>0.1</v>
      </c>
      <c r="N73" s="74">
        <v>-14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-14</v>
      </c>
      <c r="X73">
        <v>13.32</v>
      </c>
      <c r="Y73">
        <v>-0.5</v>
      </c>
      <c r="Z73">
        <v>8.56</v>
      </c>
      <c r="AA73">
        <v>0.1</v>
      </c>
      <c r="AB73">
        <v>23.78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8.77</v>
      </c>
      <c r="M74" s="75">
        <v>0.61</v>
      </c>
      <c r="N74" s="74">
        <v>-47</v>
      </c>
      <c r="O74" s="47">
        <v>-14</v>
      </c>
      <c r="P74" s="47">
        <v>-70</v>
      </c>
      <c r="Q74" s="47">
        <v>0</v>
      </c>
      <c r="R74" s="47">
        <v>0</v>
      </c>
      <c r="S74" s="75">
        <v>0</v>
      </c>
      <c r="U74" s="74"/>
      <c r="V74" s="75"/>
      <c r="W74">
        <v>-47</v>
      </c>
      <c r="X74">
        <v>-14</v>
      </c>
      <c r="Y74">
        <v>-0.5</v>
      </c>
      <c r="Z74">
        <v>8.77</v>
      </c>
      <c r="AA74">
        <v>0.61</v>
      </c>
      <c r="AB74">
        <v>-70</v>
      </c>
    </row>
    <row r="75" spans="7:28">
      <c r="G75" t="s">
        <v>117</v>
      </c>
      <c r="H75" s="74">
        <v>0</v>
      </c>
      <c r="I75" s="47">
        <v>97.75</v>
      </c>
      <c r="J75" s="47">
        <v>0</v>
      </c>
      <c r="K75" s="47">
        <v>0</v>
      </c>
      <c r="L75" s="47">
        <v>8.01</v>
      </c>
      <c r="M75" s="75">
        <v>0.88</v>
      </c>
      <c r="N75" s="74">
        <v>-128</v>
      </c>
      <c r="O75" s="47">
        <v>0</v>
      </c>
      <c r="P75" s="47">
        <v>-60</v>
      </c>
      <c r="Q75" s="47">
        <v>0</v>
      </c>
      <c r="R75" s="47">
        <v>0</v>
      </c>
      <c r="S75" s="75">
        <v>0</v>
      </c>
      <c r="U75" s="74"/>
      <c r="V75" s="75"/>
      <c r="W75">
        <v>-128</v>
      </c>
      <c r="X75">
        <v>97.75</v>
      </c>
      <c r="Y75">
        <v>-0.5</v>
      </c>
      <c r="Z75">
        <v>8.01</v>
      </c>
      <c r="AA75">
        <v>0.88</v>
      </c>
      <c r="AB75">
        <v>-60</v>
      </c>
    </row>
    <row r="76" spans="7:28">
      <c r="G76" t="s">
        <v>118</v>
      </c>
      <c r="H76" s="74">
        <v>0</v>
      </c>
      <c r="I76" s="47">
        <v>90.3</v>
      </c>
      <c r="J76" s="47">
        <v>0</v>
      </c>
      <c r="K76" s="47">
        <v>0</v>
      </c>
      <c r="L76" s="47">
        <v>7.23</v>
      </c>
      <c r="M76" s="75">
        <v>0</v>
      </c>
      <c r="N76" s="74">
        <v>-115</v>
      </c>
      <c r="O76" s="47">
        <v>0</v>
      </c>
      <c r="P76" s="47">
        <v>-70</v>
      </c>
      <c r="Q76" s="47">
        <v>0</v>
      </c>
      <c r="R76" s="47">
        <v>0</v>
      </c>
      <c r="S76" s="75">
        <v>0</v>
      </c>
      <c r="U76" s="74"/>
      <c r="V76" s="75"/>
      <c r="W76">
        <v>-115</v>
      </c>
      <c r="X76">
        <v>90.3</v>
      </c>
      <c r="Y76">
        <v>-0.5</v>
      </c>
      <c r="Z76">
        <v>7.23</v>
      </c>
      <c r="AA76">
        <v>0</v>
      </c>
      <c r="AB76">
        <v>-70</v>
      </c>
    </row>
    <row r="77" spans="7:28">
      <c r="G77" t="s">
        <v>119</v>
      </c>
      <c r="H77" s="74">
        <v>0</v>
      </c>
      <c r="I77" s="47">
        <v>95.96</v>
      </c>
      <c r="J77" s="47">
        <v>0</v>
      </c>
      <c r="K77" s="47">
        <v>0</v>
      </c>
      <c r="L77" s="47">
        <v>9.1199999999999992</v>
      </c>
      <c r="M77" s="75">
        <v>0</v>
      </c>
      <c r="N77" s="74">
        <v>-87</v>
      </c>
      <c r="O77" s="47">
        <v>0</v>
      </c>
      <c r="P77" s="47">
        <v>-80</v>
      </c>
      <c r="Q77" s="47">
        <v>0</v>
      </c>
      <c r="R77" s="47">
        <v>0</v>
      </c>
      <c r="S77" s="75">
        <v>0</v>
      </c>
      <c r="U77" s="74"/>
      <c r="V77" s="75"/>
      <c r="W77">
        <v>-87</v>
      </c>
      <c r="X77">
        <v>95.96</v>
      </c>
      <c r="Y77">
        <v>-0.5</v>
      </c>
      <c r="Z77">
        <v>9.1199999999999992</v>
      </c>
      <c r="AA77">
        <v>0</v>
      </c>
      <c r="AB77">
        <v>-80</v>
      </c>
    </row>
    <row r="78" spans="7:28">
      <c r="G78" t="s">
        <v>120</v>
      </c>
      <c r="H78" s="74">
        <v>0</v>
      </c>
      <c r="I78" s="47">
        <v>95.96</v>
      </c>
      <c r="J78" s="47">
        <v>0</v>
      </c>
      <c r="K78" s="47">
        <v>0</v>
      </c>
      <c r="L78" s="47">
        <v>8.64</v>
      </c>
      <c r="M78" s="75">
        <v>0</v>
      </c>
      <c r="N78" s="74">
        <v>-31</v>
      </c>
      <c r="O78" s="47">
        <v>0</v>
      </c>
      <c r="P78" s="47">
        <v>-90</v>
      </c>
      <c r="Q78" s="47">
        <v>0</v>
      </c>
      <c r="R78" s="47">
        <v>0</v>
      </c>
      <c r="S78" s="75">
        <v>0</v>
      </c>
      <c r="U78" s="74"/>
      <c r="V78" s="75"/>
      <c r="W78">
        <v>-31</v>
      </c>
      <c r="X78">
        <v>95.96</v>
      </c>
      <c r="Y78">
        <v>-0.5</v>
      </c>
      <c r="Z78">
        <v>8.64</v>
      </c>
      <c r="AA78">
        <v>0</v>
      </c>
      <c r="AB78">
        <v>-90</v>
      </c>
    </row>
    <row r="79" spans="7:28">
      <c r="G79" t="s">
        <v>121</v>
      </c>
      <c r="H79" s="74">
        <v>0</v>
      </c>
      <c r="I79" s="47">
        <v>28.78</v>
      </c>
      <c r="J79" s="47">
        <v>0</v>
      </c>
      <c r="K79" s="47">
        <v>0</v>
      </c>
      <c r="L79" s="47">
        <v>8.16</v>
      </c>
      <c r="M79" s="75">
        <v>0</v>
      </c>
      <c r="N79" s="74">
        <v>-21</v>
      </c>
      <c r="O79" s="47">
        <v>0</v>
      </c>
      <c r="P79" s="47">
        <v>-39</v>
      </c>
      <c r="Q79" s="47">
        <v>0</v>
      </c>
      <c r="R79" s="47">
        <v>0</v>
      </c>
      <c r="S79" s="75">
        <v>0</v>
      </c>
      <c r="U79" s="74"/>
      <c r="V79" s="75"/>
      <c r="W79">
        <v>-21</v>
      </c>
      <c r="X79">
        <v>28.78</v>
      </c>
      <c r="Y79">
        <v>-0.5</v>
      </c>
      <c r="Z79">
        <v>8.16</v>
      </c>
      <c r="AA79">
        <v>0</v>
      </c>
      <c r="AB79">
        <v>-39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8.16</v>
      </c>
      <c r="M80" s="75">
        <v>0</v>
      </c>
      <c r="N80" s="74">
        <v>-35</v>
      </c>
      <c r="O80" s="47">
        <v>0</v>
      </c>
      <c r="P80" s="47">
        <v>-111</v>
      </c>
      <c r="Q80" s="47">
        <v>0</v>
      </c>
      <c r="R80" s="47">
        <v>0</v>
      </c>
      <c r="S80" s="75">
        <v>0</v>
      </c>
      <c r="U80" s="74"/>
      <c r="V80" s="75"/>
      <c r="W80">
        <v>-35</v>
      </c>
      <c r="X80">
        <v>0</v>
      </c>
      <c r="Y80">
        <v>-0.5</v>
      </c>
      <c r="Z80">
        <v>8.16</v>
      </c>
      <c r="AA80">
        <v>0</v>
      </c>
      <c r="AB80">
        <v>-111</v>
      </c>
    </row>
    <row r="81" spans="7:28">
      <c r="G81" t="s">
        <v>123</v>
      </c>
      <c r="H81" s="74">
        <v>0</v>
      </c>
      <c r="I81" s="47">
        <v>15.35</v>
      </c>
      <c r="J81" s="47">
        <v>0</v>
      </c>
      <c r="K81" s="47">
        <v>0</v>
      </c>
      <c r="L81" s="47">
        <v>8.16</v>
      </c>
      <c r="M81" s="75">
        <v>0</v>
      </c>
      <c r="N81" s="74">
        <v>-26</v>
      </c>
      <c r="O81" s="47">
        <v>0</v>
      </c>
      <c r="P81" s="47">
        <v>-50</v>
      </c>
      <c r="Q81" s="47">
        <v>0</v>
      </c>
      <c r="R81" s="47">
        <v>0</v>
      </c>
      <c r="S81" s="75">
        <v>0</v>
      </c>
      <c r="U81" s="74"/>
      <c r="V81" s="75"/>
      <c r="W81">
        <v>-26</v>
      </c>
      <c r="X81">
        <v>15.35</v>
      </c>
      <c r="Y81">
        <v>-0.5</v>
      </c>
      <c r="Z81">
        <v>8.16</v>
      </c>
      <c r="AA81">
        <v>0</v>
      </c>
      <c r="AB81">
        <v>-50</v>
      </c>
    </row>
    <row r="82" spans="7:28">
      <c r="G82" t="s">
        <v>124</v>
      </c>
      <c r="H82" s="74">
        <v>0</v>
      </c>
      <c r="I82" s="47">
        <v>13.43</v>
      </c>
      <c r="J82" s="47">
        <v>0</v>
      </c>
      <c r="K82" s="47">
        <v>0</v>
      </c>
      <c r="L82" s="47">
        <v>7.68</v>
      </c>
      <c r="M82" s="75">
        <v>0</v>
      </c>
      <c r="N82" s="74">
        <v>-24</v>
      </c>
      <c r="O82" s="47">
        <v>0</v>
      </c>
      <c r="P82" s="47">
        <v>-40</v>
      </c>
      <c r="Q82" s="47">
        <v>0</v>
      </c>
      <c r="R82" s="47">
        <v>0</v>
      </c>
      <c r="S82" s="75">
        <v>0</v>
      </c>
      <c r="U82" s="74"/>
      <c r="V82" s="75"/>
      <c r="W82">
        <v>-24</v>
      </c>
      <c r="X82">
        <v>13.43</v>
      </c>
      <c r="Y82">
        <v>-0.5</v>
      </c>
      <c r="Z82">
        <v>7.68</v>
      </c>
      <c r="AA82">
        <v>0</v>
      </c>
      <c r="AB82">
        <v>-40</v>
      </c>
    </row>
    <row r="83" spans="7:28">
      <c r="G83" t="s">
        <v>125</v>
      </c>
      <c r="H83" s="74">
        <v>0</v>
      </c>
      <c r="I83" s="47">
        <v>43.18</v>
      </c>
      <c r="J83" s="47">
        <v>0</v>
      </c>
      <c r="K83" s="47">
        <v>0</v>
      </c>
      <c r="L83" s="47">
        <v>6.72</v>
      </c>
      <c r="M83" s="75">
        <v>0</v>
      </c>
      <c r="N83" s="74">
        <v>-24</v>
      </c>
      <c r="O83" s="47">
        <v>0</v>
      </c>
      <c r="P83" s="47">
        <v>-50</v>
      </c>
      <c r="Q83" s="47">
        <v>0</v>
      </c>
      <c r="R83" s="47">
        <v>0</v>
      </c>
      <c r="S83" s="75">
        <v>0</v>
      </c>
      <c r="U83" s="74"/>
      <c r="V83" s="75"/>
      <c r="W83">
        <v>-24</v>
      </c>
      <c r="X83">
        <v>43.18</v>
      </c>
      <c r="Y83">
        <v>-0.5</v>
      </c>
      <c r="Z83">
        <v>6.72</v>
      </c>
      <c r="AA83">
        <v>0</v>
      </c>
      <c r="AB83">
        <v>-50</v>
      </c>
    </row>
    <row r="84" spans="7:28">
      <c r="G84" t="s">
        <v>126</v>
      </c>
      <c r="H84" s="74">
        <v>0</v>
      </c>
      <c r="I84" s="47">
        <v>30.7</v>
      </c>
      <c r="J84" s="47">
        <v>0</v>
      </c>
      <c r="K84" s="47">
        <v>0</v>
      </c>
      <c r="L84" s="47">
        <v>6.72</v>
      </c>
      <c r="M84" s="75">
        <v>0</v>
      </c>
      <c r="N84" s="74">
        <v>-25</v>
      </c>
      <c r="O84" s="47">
        <v>0</v>
      </c>
      <c r="P84" s="47">
        <v>-40</v>
      </c>
      <c r="Q84" s="47">
        <v>0</v>
      </c>
      <c r="R84" s="47">
        <v>0</v>
      </c>
      <c r="S84" s="75">
        <v>0</v>
      </c>
      <c r="U84" s="74"/>
      <c r="V84" s="75"/>
      <c r="W84">
        <v>-25</v>
      </c>
      <c r="X84">
        <v>30.7</v>
      </c>
      <c r="Y84">
        <v>-0.5</v>
      </c>
      <c r="Z84">
        <v>6.72</v>
      </c>
      <c r="AA84">
        <v>0</v>
      </c>
      <c r="AB84">
        <v>-40</v>
      </c>
    </row>
    <row r="85" spans="7:28">
      <c r="G85" t="s">
        <v>127</v>
      </c>
      <c r="H85" s="74">
        <v>0</v>
      </c>
      <c r="I85" s="47">
        <v>19.190000000000001</v>
      </c>
      <c r="J85" s="47">
        <v>0</v>
      </c>
      <c r="K85" s="47">
        <v>0</v>
      </c>
      <c r="L85" s="47">
        <v>5.76</v>
      </c>
      <c r="M85" s="75">
        <v>0</v>
      </c>
      <c r="N85" s="74">
        <v>0</v>
      </c>
      <c r="O85" s="47">
        <v>0</v>
      </c>
      <c r="P85" s="47">
        <v>-16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19.190000000000001</v>
      </c>
      <c r="Y85">
        <v>-0.5</v>
      </c>
      <c r="Z85">
        <v>5.76</v>
      </c>
      <c r="AA85">
        <v>0</v>
      </c>
      <c r="AB85">
        <v>-16</v>
      </c>
    </row>
    <row r="86" spans="7:28">
      <c r="G86" t="s">
        <v>128</v>
      </c>
      <c r="H86" s="74">
        <v>23.98</v>
      </c>
      <c r="I86" s="47">
        <v>6.72</v>
      </c>
      <c r="J86" s="47">
        <v>0</v>
      </c>
      <c r="K86" s="47">
        <v>0</v>
      </c>
      <c r="L86" s="47">
        <v>5.76</v>
      </c>
      <c r="M86" s="75">
        <v>0</v>
      </c>
      <c r="N86" s="74">
        <v>0</v>
      </c>
      <c r="O86" s="47">
        <v>0</v>
      </c>
      <c r="P86" s="47">
        <v>-27</v>
      </c>
      <c r="Q86" s="47">
        <v>0</v>
      </c>
      <c r="R86" s="47">
        <v>0</v>
      </c>
      <c r="S86" s="75">
        <v>0</v>
      </c>
      <c r="U86" s="74"/>
      <c r="V86" s="75"/>
      <c r="W86">
        <v>23.98</v>
      </c>
      <c r="X86">
        <v>6.72</v>
      </c>
      <c r="Y86">
        <v>-0.5</v>
      </c>
      <c r="Z86">
        <v>5.76</v>
      </c>
      <c r="AA86">
        <v>0</v>
      </c>
      <c r="AB86">
        <v>-27</v>
      </c>
    </row>
    <row r="87" spans="7:28">
      <c r="G87" t="s">
        <v>129</v>
      </c>
      <c r="H87" s="74">
        <v>46.06</v>
      </c>
      <c r="I87" s="47">
        <v>0</v>
      </c>
      <c r="J87" s="47">
        <v>0</v>
      </c>
      <c r="K87" s="47">
        <v>0</v>
      </c>
      <c r="L87" s="47">
        <v>4.8</v>
      </c>
      <c r="M87" s="75">
        <v>0</v>
      </c>
      <c r="N87" s="74">
        <v>0</v>
      </c>
      <c r="O87" s="47">
        <v>0</v>
      </c>
      <c r="P87" s="47">
        <v>-20</v>
      </c>
      <c r="Q87" s="47">
        <v>0</v>
      </c>
      <c r="R87" s="47">
        <v>0</v>
      </c>
      <c r="S87" s="75">
        <v>0</v>
      </c>
      <c r="U87" s="74"/>
      <c r="V87" s="75"/>
      <c r="W87">
        <v>46.06</v>
      </c>
      <c r="X87">
        <v>0</v>
      </c>
      <c r="Y87">
        <v>-0.5</v>
      </c>
      <c r="Z87">
        <v>4.8</v>
      </c>
      <c r="AA87">
        <v>0</v>
      </c>
      <c r="AB87">
        <v>-20</v>
      </c>
    </row>
    <row r="88" spans="7:28">
      <c r="G88" t="s">
        <v>130</v>
      </c>
      <c r="H88" s="74">
        <v>33.58</v>
      </c>
      <c r="I88" s="47">
        <v>0</v>
      </c>
      <c r="J88" s="47">
        <v>0</v>
      </c>
      <c r="K88" s="47">
        <v>0</v>
      </c>
      <c r="L88" s="47">
        <v>4.8</v>
      </c>
      <c r="M88" s="75">
        <v>0</v>
      </c>
      <c r="N88" s="74">
        <v>0</v>
      </c>
      <c r="O88" s="47">
        <v>0</v>
      </c>
      <c r="P88" s="47">
        <v>-15</v>
      </c>
      <c r="Q88" s="47">
        <v>0</v>
      </c>
      <c r="R88" s="47">
        <v>0</v>
      </c>
      <c r="S88" s="75">
        <v>0</v>
      </c>
      <c r="U88" s="74"/>
      <c r="V88" s="75"/>
      <c r="W88">
        <v>33.58</v>
      </c>
      <c r="X88">
        <v>0</v>
      </c>
      <c r="Y88">
        <v>-0.5</v>
      </c>
      <c r="Z88">
        <v>4.8</v>
      </c>
      <c r="AA88">
        <v>0</v>
      </c>
      <c r="AB88">
        <v>-15</v>
      </c>
    </row>
    <row r="89" spans="7:28">
      <c r="G89" t="s">
        <v>131</v>
      </c>
      <c r="H89" s="74">
        <v>10.55</v>
      </c>
      <c r="I89" s="47">
        <v>0</v>
      </c>
      <c r="J89" s="47">
        <v>0</v>
      </c>
      <c r="K89" s="47">
        <v>0</v>
      </c>
      <c r="L89" s="47">
        <v>4.8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10.55</v>
      </c>
      <c r="X89">
        <v>0</v>
      </c>
      <c r="Y89">
        <v>-0.5</v>
      </c>
      <c r="Z89">
        <v>4.8</v>
      </c>
      <c r="AA89">
        <v>0</v>
      </c>
      <c r="AB89">
        <v>0</v>
      </c>
    </row>
    <row r="90" spans="7:28">
      <c r="G90" t="s">
        <v>132</v>
      </c>
      <c r="H90" s="74">
        <v>23.99</v>
      </c>
      <c r="I90" s="47">
        <v>0</v>
      </c>
      <c r="J90" s="47">
        <v>0</v>
      </c>
      <c r="K90" s="47">
        <v>0</v>
      </c>
      <c r="L90" s="47">
        <v>4.8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23.99</v>
      </c>
      <c r="X90">
        <v>0</v>
      </c>
      <c r="Y90">
        <v>-0.5</v>
      </c>
      <c r="Z90">
        <v>4.8</v>
      </c>
      <c r="AA90">
        <v>0</v>
      </c>
      <c r="AB90">
        <v>0</v>
      </c>
    </row>
    <row r="91" spans="7:28">
      <c r="G91" t="s">
        <v>133</v>
      </c>
      <c r="H91" s="74">
        <v>30.71</v>
      </c>
      <c r="I91" s="47">
        <v>41.25</v>
      </c>
      <c r="J91" s="47">
        <v>0</v>
      </c>
      <c r="K91" s="47">
        <v>0</v>
      </c>
      <c r="L91" s="47">
        <v>3.84</v>
      </c>
      <c r="M91" s="75">
        <v>0.1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30.71</v>
      </c>
      <c r="X91">
        <v>41.25</v>
      </c>
      <c r="Y91">
        <v>-1.3</v>
      </c>
      <c r="Z91">
        <v>3.84</v>
      </c>
      <c r="AA91">
        <v>0.1</v>
      </c>
      <c r="AB91">
        <v>0</v>
      </c>
    </row>
    <row r="92" spans="7:28">
      <c r="G92" t="s">
        <v>134</v>
      </c>
      <c r="H92" s="74">
        <v>11.51</v>
      </c>
      <c r="I92" s="47">
        <v>9.6</v>
      </c>
      <c r="J92" s="47">
        <v>0</v>
      </c>
      <c r="K92" s="47">
        <v>0</v>
      </c>
      <c r="L92" s="47">
        <v>3.84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11.51</v>
      </c>
      <c r="X92">
        <v>9.6</v>
      </c>
      <c r="Y92">
        <v>-1.3</v>
      </c>
      <c r="Z92">
        <v>3.84</v>
      </c>
      <c r="AA92">
        <v>0</v>
      </c>
      <c r="AB92">
        <v>0</v>
      </c>
    </row>
    <row r="93" spans="7:28">
      <c r="G93" t="s">
        <v>135</v>
      </c>
      <c r="H93" s="74">
        <v>46.06</v>
      </c>
      <c r="I93" s="47">
        <v>0</v>
      </c>
      <c r="J93" s="47">
        <v>0</v>
      </c>
      <c r="K93" s="47">
        <v>0</v>
      </c>
      <c r="L93" s="47">
        <v>2.88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46.06</v>
      </c>
      <c r="X93">
        <v>0</v>
      </c>
      <c r="Y93">
        <v>-1.3</v>
      </c>
      <c r="Z93">
        <v>2.88</v>
      </c>
      <c r="AA93">
        <v>0</v>
      </c>
      <c r="AB93">
        <v>0</v>
      </c>
    </row>
    <row r="94" spans="7:28">
      <c r="G94" t="s">
        <v>136</v>
      </c>
      <c r="H94" s="74">
        <v>43.18</v>
      </c>
      <c r="I94" s="47">
        <v>0</v>
      </c>
      <c r="J94" s="47">
        <v>0</v>
      </c>
      <c r="K94" s="47">
        <v>0</v>
      </c>
      <c r="L94" s="47">
        <v>2.88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43.18</v>
      </c>
      <c r="X94">
        <v>0</v>
      </c>
      <c r="Y94">
        <v>-1.3</v>
      </c>
      <c r="Z94">
        <v>2.88</v>
      </c>
      <c r="AA94">
        <v>0</v>
      </c>
      <c r="AB94">
        <v>0</v>
      </c>
    </row>
    <row r="95" spans="7:28">
      <c r="G95" t="s">
        <v>137</v>
      </c>
      <c r="H95" s="74">
        <v>39.340000000000003</v>
      </c>
      <c r="I95" s="47">
        <v>0</v>
      </c>
      <c r="J95" s="47">
        <v>0</v>
      </c>
      <c r="K95" s="47">
        <v>0</v>
      </c>
      <c r="L95" s="47">
        <v>1.92</v>
      </c>
      <c r="M95" s="75">
        <v>0</v>
      </c>
      <c r="N95" s="74">
        <v>0</v>
      </c>
      <c r="O95" s="47">
        <v>0</v>
      </c>
      <c r="P95" s="47">
        <v>-20</v>
      </c>
      <c r="Q95" s="47">
        <v>0</v>
      </c>
      <c r="R95" s="47">
        <v>0</v>
      </c>
      <c r="S95" s="75">
        <v>0</v>
      </c>
      <c r="U95" s="74"/>
      <c r="V95" s="75"/>
      <c r="W95">
        <v>39.340000000000003</v>
      </c>
      <c r="X95">
        <v>0</v>
      </c>
      <c r="Y95">
        <v>-1.3</v>
      </c>
      <c r="Z95">
        <v>1.92</v>
      </c>
      <c r="AA95">
        <v>0</v>
      </c>
      <c r="AB95">
        <v>-20</v>
      </c>
    </row>
    <row r="96" spans="7:28">
      <c r="G96" t="s">
        <v>138</v>
      </c>
      <c r="H96" s="74">
        <v>49.89</v>
      </c>
      <c r="I96" s="47">
        <v>0</v>
      </c>
      <c r="J96" s="47">
        <v>0</v>
      </c>
      <c r="K96" s="47">
        <v>0</v>
      </c>
      <c r="L96" s="47">
        <v>1.92</v>
      </c>
      <c r="M96" s="75">
        <v>0.1</v>
      </c>
      <c r="N96" s="74">
        <v>0</v>
      </c>
      <c r="O96" s="47">
        <v>0</v>
      </c>
      <c r="P96" s="47">
        <v>-7</v>
      </c>
      <c r="Q96" s="47">
        <v>0</v>
      </c>
      <c r="R96" s="47">
        <v>0</v>
      </c>
      <c r="S96" s="75">
        <v>0</v>
      </c>
      <c r="U96" s="74"/>
      <c r="V96" s="75"/>
      <c r="W96">
        <v>49.89</v>
      </c>
      <c r="X96">
        <v>0</v>
      </c>
      <c r="Y96">
        <v>-1.3</v>
      </c>
      <c r="Z96">
        <v>1.92</v>
      </c>
      <c r="AA96">
        <v>0.1</v>
      </c>
      <c r="AB96">
        <v>-7</v>
      </c>
    </row>
    <row r="97" spans="1:83">
      <c r="G97" t="s">
        <v>139</v>
      </c>
      <c r="H97" s="74">
        <v>62.37</v>
      </c>
      <c r="I97" s="47">
        <v>0</v>
      </c>
      <c r="J97" s="47">
        <v>3.84</v>
      </c>
      <c r="K97" s="47">
        <v>0</v>
      </c>
      <c r="L97" s="47">
        <v>1.92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62.37</v>
      </c>
      <c r="X97">
        <v>0</v>
      </c>
      <c r="Y97">
        <v>-1.3</v>
      </c>
      <c r="Z97">
        <v>1.92</v>
      </c>
      <c r="AA97">
        <v>0</v>
      </c>
      <c r="AB97">
        <v>3.84</v>
      </c>
    </row>
    <row r="98" spans="1:83">
      <c r="G98" t="s">
        <v>140</v>
      </c>
      <c r="H98" s="74">
        <v>62.37</v>
      </c>
      <c r="I98" s="47">
        <v>0</v>
      </c>
      <c r="J98" s="47">
        <v>0</v>
      </c>
      <c r="K98" s="47">
        <v>0</v>
      </c>
      <c r="L98" s="47">
        <v>1.92</v>
      </c>
      <c r="M98" s="75">
        <v>0</v>
      </c>
      <c r="N98" s="74">
        <v>0</v>
      </c>
      <c r="O98" s="47">
        <v>0</v>
      </c>
      <c r="P98" s="47">
        <v>-7</v>
      </c>
      <c r="Q98" s="47">
        <v>0</v>
      </c>
      <c r="R98" s="47">
        <v>0</v>
      </c>
      <c r="S98" s="75">
        <v>0</v>
      </c>
      <c r="U98" s="74"/>
      <c r="V98" s="75"/>
      <c r="W98">
        <v>62.37</v>
      </c>
      <c r="X98">
        <v>0</v>
      </c>
      <c r="Y98">
        <v>-1.3</v>
      </c>
      <c r="Z98">
        <v>1.92</v>
      </c>
      <c r="AA98">
        <v>0</v>
      </c>
      <c r="AB98">
        <v>-7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0.64746999999999977</v>
      </c>
      <c r="I99" s="70">
        <f t="shared" ref="I99:BQ99" si="1">SUM(I3:I98)/4000</f>
        <v>0.28855500000000001</v>
      </c>
      <c r="J99" s="70">
        <f t="shared" si="1"/>
        <v>0.15252750000000001</v>
      </c>
      <c r="K99" s="70">
        <f t="shared" si="1"/>
        <v>0</v>
      </c>
      <c r="L99" s="70">
        <f t="shared" si="1"/>
        <v>9.401250000000004E-2</v>
      </c>
      <c r="M99" s="70">
        <f t="shared" si="1"/>
        <v>4.4750000000000004E-4</v>
      </c>
      <c r="N99" s="69">
        <f t="shared" si="1"/>
        <v>-0.23449999999999999</v>
      </c>
      <c r="O99" s="70">
        <f t="shared" si="1"/>
        <v>-3.7749999999999999E-2</v>
      </c>
      <c r="P99" s="70">
        <f t="shared" si="1"/>
        <v>-0.49075000000000002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0.41296999999999984</v>
      </c>
      <c r="X99">
        <f t="shared" si="1"/>
        <v>0.250805</v>
      </c>
      <c r="Y99">
        <f t="shared" si="1"/>
        <v>-1.8399999999999996E-2</v>
      </c>
      <c r="Z99">
        <f t="shared" si="1"/>
        <v>9.401250000000004E-2</v>
      </c>
      <c r="AA99">
        <f t="shared" si="1"/>
        <v>4.4750000000000004E-4</v>
      </c>
      <c r="AB99">
        <f t="shared" si="1"/>
        <v>-0.33822250000000009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256</v>
      </c>
      <c r="X2" t="s">
        <v>584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/>
      <c r="V3" s="75"/>
      <c r="W3">
        <v>0</v>
      </c>
      <c r="X3">
        <v>-5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-5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</v>
      </c>
      <c r="Y6">
        <v>0</v>
      </c>
    </row>
    <row r="7" spans="1:25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1.58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</v>
      </c>
      <c r="Y37">
        <v>1.58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5.61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</v>
      </c>
      <c r="Y38">
        <v>5.61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4.08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</v>
      </c>
      <c r="Y39">
        <v>4.08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6.13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</v>
      </c>
      <c r="Y40">
        <v>6.13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5.09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</v>
      </c>
      <c r="Y41">
        <v>5.09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4.13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</v>
      </c>
      <c r="X42">
        <v>-5</v>
      </c>
      <c r="Y42">
        <v>4.13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</v>
      </c>
      <c r="Y43">
        <v>4.7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4.13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</v>
      </c>
      <c r="Y44">
        <v>4.13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3.36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-5</v>
      </c>
      <c r="Y45">
        <v>3.36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2.69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</v>
      </c>
      <c r="Y46">
        <v>2.69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1.54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-5</v>
      </c>
      <c r="Y47">
        <v>1.54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1.82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-5</v>
      </c>
      <c r="Y48">
        <v>1.82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1.73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-5</v>
      </c>
      <c r="Y49">
        <v>1.73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6.43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-5</v>
      </c>
      <c r="Y50">
        <v>6.43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5.18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-5</v>
      </c>
      <c r="Y51">
        <v>5.18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9.1199999999999992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-5</v>
      </c>
      <c r="Y52">
        <v>9.1199999999999992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4.99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-5</v>
      </c>
      <c r="Y53">
        <v>4.99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3.93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-5</v>
      </c>
      <c r="Y54">
        <v>3.93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6.53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-5</v>
      </c>
      <c r="Y55">
        <v>6.53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6.14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-5</v>
      </c>
      <c r="Y56">
        <v>6.14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3.74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-5</v>
      </c>
      <c r="Y57">
        <v>3.74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1.54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-5</v>
      </c>
      <c r="Y58">
        <v>1.54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2.59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-5</v>
      </c>
      <c r="Y59">
        <v>2.59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5.28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-5</v>
      </c>
      <c r="Y60">
        <v>5.28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</v>
      </c>
      <c r="Y61">
        <v>7.1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5.76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</v>
      </c>
      <c r="Y62">
        <v>5.76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-5</v>
      </c>
      <c r="Y64">
        <v>0</v>
      </c>
    </row>
    <row r="65" spans="7:25">
      <c r="G65" t="s">
        <v>107</v>
      </c>
      <c r="H65" s="74">
        <v>4.6500000000000004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4.6500000000000004</v>
      </c>
      <c r="X65">
        <v>-5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</v>
      </c>
      <c r="Y66">
        <v>0</v>
      </c>
    </row>
    <row r="67" spans="7:25">
      <c r="G67" t="s">
        <v>109</v>
      </c>
      <c r="H67" s="74">
        <v>0.38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0.38</v>
      </c>
      <c r="X67">
        <v>-5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-5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6.33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</v>
      </c>
      <c r="Y69">
        <v>6.33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3.17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</v>
      </c>
      <c r="Y70">
        <v>3.17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8.16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</v>
      </c>
      <c r="Y71">
        <v>8.16</v>
      </c>
    </row>
    <row r="72" spans="7:25">
      <c r="G72" t="s">
        <v>114</v>
      </c>
      <c r="H72" s="74">
        <v>63.24</v>
      </c>
      <c r="I72" s="47">
        <v>0</v>
      </c>
      <c r="J72" s="47">
        <v>0</v>
      </c>
      <c r="K72" s="47">
        <v>0</v>
      </c>
      <c r="L72" s="47">
        <v>0</v>
      </c>
      <c r="M72" s="75">
        <v>6.33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63.24</v>
      </c>
      <c r="X72">
        <v>-5</v>
      </c>
      <c r="Y72">
        <v>6.33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2.33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</v>
      </c>
      <c r="Y73">
        <v>2.33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</v>
      </c>
      <c r="Y74">
        <v>0</v>
      </c>
    </row>
    <row r="75" spans="7:25">
      <c r="G75" t="s">
        <v>117</v>
      </c>
      <c r="H75" s="74">
        <v>181.37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181.37</v>
      </c>
      <c r="X75">
        <v>-5</v>
      </c>
      <c r="Y75">
        <v>0</v>
      </c>
    </row>
    <row r="76" spans="7:25">
      <c r="G76" t="s">
        <v>118</v>
      </c>
      <c r="H76" s="74">
        <v>177.33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177.33</v>
      </c>
      <c r="X76">
        <v>-5</v>
      </c>
      <c r="Y76">
        <v>0</v>
      </c>
    </row>
    <row r="77" spans="7:25">
      <c r="G77" t="s">
        <v>119</v>
      </c>
      <c r="H77" s="74">
        <v>147.71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147.71</v>
      </c>
      <c r="X77">
        <v>-5</v>
      </c>
      <c r="Y77">
        <v>0</v>
      </c>
    </row>
    <row r="78" spans="7:25">
      <c r="G78" t="s">
        <v>120</v>
      </c>
      <c r="H78" s="74">
        <v>136.34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136.34</v>
      </c>
      <c r="X78">
        <v>-5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-5</v>
      </c>
      <c r="Y79">
        <v>0</v>
      </c>
    </row>
    <row r="80" spans="7:25">
      <c r="G80" t="s">
        <v>122</v>
      </c>
      <c r="H80" s="74">
        <v>12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12</v>
      </c>
      <c r="X80">
        <v>-5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2.2200000000000002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</v>
      </c>
      <c r="Y91">
        <v>2.2200000000000002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2.2599999999999998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</v>
      </c>
      <c r="Y92">
        <v>2.2599999999999998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1.4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</v>
      </c>
      <c r="Y93">
        <v>1.4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1.6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</v>
      </c>
      <c r="Y94">
        <v>1.6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3.53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</v>
      </c>
      <c r="Y95">
        <v>3.53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2.82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</v>
      </c>
      <c r="Y96">
        <v>2.82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0.94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</v>
      </c>
      <c r="Y97">
        <v>0.94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1.49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</v>
      </c>
      <c r="Y98">
        <v>1.49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0.18075500000000003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3.9375000000000007E-2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0.18075500000000003</v>
      </c>
      <c r="X99">
        <f t="shared" si="1"/>
        <v>-0.12</v>
      </c>
      <c r="Y99">
        <f t="shared" si="1"/>
        <v>3.9375000000000007E-2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45602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45602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11.030768</v>
      </c>
      <c r="E3">
        <f>GT_NG!P3</f>
        <v>15.694529776340611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733.65357243822064</v>
      </c>
      <c r="P3" s="37">
        <v>117.67999999999999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23.88</v>
      </c>
      <c r="U3" s="38">
        <f>SUMPRODUCT(LTA!J3:AN3,LTA!J$102:AN$102,LTA!J$103:AN$103)</f>
        <v>55.33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327.32</v>
      </c>
      <c r="Z3" s="35">
        <f>IEX!N3</f>
        <v>0</v>
      </c>
      <c r="AA3" s="76">
        <f>STOA!H3</f>
        <v>2.4</v>
      </c>
      <c r="AB3" s="76">
        <f>-STOA!N3</f>
        <v>-273.86</v>
      </c>
      <c r="AC3">
        <f>SUMIF(B3:AB3,"&gt;0")*$AC$2-SUMIF(B3:AB3,"&lt;0")*($AC$2/(1-$AC$2))+SUMIF(AI3:AR3,"&gt;0")*$AC$2-SUMIF(AI3:AR3,"&lt;0")*($AC$2/(1-$AC$2))</f>
        <v>13.56831759246341</v>
      </c>
      <c r="AD3">
        <f>SUM(B3:AB3,AI3:AV3)-AC3</f>
        <v>1176.0866782523303</v>
      </c>
      <c r="AE3">
        <f>'IDT-1'!B3</f>
        <v>18.439</v>
      </c>
      <c r="AF3" s="25"/>
      <c r="AG3">
        <f>SUM(AD3:AF3)</f>
        <v>1194.5256782523304</v>
      </c>
      <c r="AI3" s="35">
        <f>PXIL!H3</f>
        <v>0</v>
      </c>
      <c r="AJ3" s="35">
        <f>PXIL!N3</f>
        <v>0</v>
      </c>
      <c r="AK3" s="35">
        <f>RTM_IEX!H3</f>
        <v>54.7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11.030768</v>
      </c>
      <c r="E4">
        <f>GT_NG!P4</f>
        <v>15.694529776340611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724.84554842621458</v>
      </c>
      <c r="P4" s="37">
        <v>117.67999999999999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23.85</v>
      </c>
      <c r="U4" s="38">
        <f>SUMPRODUCT(LTA!J4:AN4,LTA!J$102:AN$102,LTA!J$103:AN$103)</f>
        <v>55.33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286.05</v>
      </c>
      <c r="Z4" s="35">
        <f>IEX!N4</f>
        <v>0</v>
      </c>
      <c r="AA4" s="76">
        <f>STOA!H4</f>
        <v>2.4</v>
      </c>
      <c r="AB4" s="76">
        <f>-STOA!N4</f>
        <v>-273.86</v>
      </c>
      <c r="AC4">
        <f t="shared" ref="AC4:AC67" si="0">SUMIF(B4:AB4,"&gt;0")*$AC$2-SUMIF(B4:AB4,"&lt;0")*($AC$2/(1-$AC$2))+SUMIF(AI4:AR4,"&gt;0")*$AC$2-SUMIF(AI4:AR4,"&lt;0")*($AC$2/(1-$AC$2))</f>
        <v>13.267253005169763</v>
      </c>
      <c r="AD4">
        <f t="shared" ref="AD4:AD67" si="1">SUM(B4:AB4,AI4:AV4)-AC4</f>
        <v>1137.7897188276181</v>
      </c>
      <c r="AE4">
        <f>'IDT-1'!B4</f>
        <v>29.286000000000001</v>
      </c>
      <c r="AF4" s="25"/>
      <c r="AG4">
        <f t="shared" ref="AG4:AG67" si="2">SUM(AD4:AF4)</f>
        <v>1167.0757188276182</v>
      </c>
      <c r="AI4" s="35">
        <f>PXIL!H4</f>
        <v>0</v>
      </c>
      <c r="AJ4" s="35">
        <f>PXIL!N4</f>
        <v>0</v>
      </c>
      <c r="AK4" s="35">
        <f>RTM_IEX!H4</f>
        <v>66.209999999999994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11.030768</v>
      </c>
      <c r="E5">
        <f>GT_NG!P5</f>
        <v>15.694529776340611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725.48554842621456</v>
      </c>
      <c r="P5" s="37">
        <v>117.68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23.53</v>
      </c>
      <c r="U5" s="38">
        <f>SUMPRODUCT(LTA!J5:AN5,LTA!J$102:AN$102,LTA!J$103:AN$103)</f>
        <v>55.33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200.65</v>
      </c>
      <c r="Z5" s="35">
        <f>IEX!N5</f>
        <v>0</v>
      </c>
      <c r="AA5" s="76">
        <f>STOA!H5</f>
        <v>2.4</v>
      </c>
      <c r="AB5" s="76">
        <f>-STOA!N5</f>
        <v>-273.86</v>
      </c>
      <c r="AC5">
        <f t="shared" si="0"/>
        <v>12.918047005169765</v>
      </c>
      <c r="AD5">
        <f t="shared" si="1"/>
        <v>1093.3689248276185</v>
      </c>
      <c r="AE5">
        <f>'IDT-1'!B5</f>
        <v>59</v>
      </c>
      <c r="AF5" s="25"/>
      <c r="AG5">
        <f t="shared" si="2"/>
        <v>1152.3689248276185</v>
      </c>
      <c r="AI5" s="35">
        <f>PXIL!H5</f>
        <v>0</v>
      </c>
      <c r="AJ5" s="35">
        <f>PXIL!N5</f>
        <v>0</v>
      </c>
      <c r="AK5" s="35">
        <f>RTM_IEX!H5</f>
        <v>106.52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11.030768</v>
      </c>
      <c r="E6">
        <f>GT_NG!P6</f>
        <v>15.694529776340611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722.89426842621458</v>
      </c>
      <c r="P6" s="37">
        <v>117.68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23.15</v>
      </c>
      <c r="U6" s="38">
        <f>SUMPRODUCT(LTA!J6:AN6,LTA!J$102:AN$102,LTA!J$103:AN$103)</f>
        <v>55.33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172.82</v>
      </c>
      <c r="Z6" s="35">
        <f>IEX!N6</f>
        <v>0</v>
      </c>
      <c r="AA6" s="76">
        <f>STOA!H6</f>
        <v>2.4</v>
      </c>
      <c r="AB6" s="76">
        <f>-STOA!N6</f>
        <v>-273.86</v>
      </c>
      <c r="AC6">
        <f t="shared" si="0"/>
        <v>12.640357021169764</v>
      </c>
      <c r="AD6">
        <f t="shared" si="1"/>
        <v>1058.045334811618</v>
      </c>
      <c r="AE6">
        <f>'IDT-1'!B6</f>
        <v>79</v>
      </c>
      <c r="AF6" s="25"/>
      <c r="AG6">
        <f t="shared" si="2"/>
        <v>1137.045334811618</v>
      </c>
      <c r="AI6" s="35">
        <f>PXIL!H6</f>
        <v>0</v>
      </c>
      <c r="AJ6" s="35">
        <f>PXIL!N6</f>
        <v>0</v>
      </c>
      <c r="AK6" s="35">
        <f>RTM_IEX!H6</f>
        <v>101.72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11.030768</v>
      </c>
      <c r="E7">
        <f>GT_NG!P7</f>
        <v>15.694529776340611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735.04251283241069</v>
      </c>
      <c r="P7" s="37">
        <v>117.68</v>
      </c>
      <c r="Q7" s="37">
        <v>38.07</v>
      </c>
      <c r="R7" s="39">
        <v>0</v>
      </c>
      <c r="S7" s="39">
        <v>0</v>
      </c>
      <c r="T7" s="38">
        <f>SUMPRODUCT(LTA!J7:AN7,LTA!J$101:AN$101,LTA!J$103:AN$103)</f>
        <v>26</v>
      </c>
      <c r="U7" s="38">
        <f>SUMPRODUCT(LTA!J7:AN7,LTA!J$102:AN$102,LTA!J$103:AN$103)</f>
        <v>62.269999999999996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118.12</v>
      </c>
      <c r="Z7" s="35">
        <f>IEX!N7</f>
        <v>0</v>
      </c>
      <c r="AA7" s="76">
        <f>STOA!H7</f>
        <v>2.4</v>
      </c>
      <c r="AB7" s="76">
        <f>-STOA!N7</f>
        <v>-273.86</v>
      </c>
      <c r="AC7">
        <f t="shared" si="0"/>
        <v>12.272495327538092</v>
      </c>
      <c r="AD7">
        <f t="shared" si="1"/>
        <v>1011.2514409114458</v>
      </c>
      <c r="AE7">
        <f>'IDT-1'!B7</f>
        <v>107</v>
      </c>
      <c r="AF7" s="25"/>
      <c r="AG7">
        <f t="shared" si="2"/>
        <v>1118.2514409114458</v>
      </c>
      <c r="AI7" s="35">
        <f>PXIL!H7</f>
        <v>0</v>
      </c>
      <c r="AJ7" s="35">
        <f>PXIL!N7</f>
        <v>0</v>
      </c>
      <c r="AK7" s="35">
        <f>RTM_IEX!H7</f>
        <v>87.32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11.030768</v>
      </c>
      <c r="E8">
        <f>GT_NG!P8</f>
        <v>15.694529776340611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778.55910233327131</v>
      </c>
      <c r="P8" s="37">
        <v>117.686714978602</v>
      </c>
      <c r="Q8" s="37">
        <v>38.07</v>
      </c>
      <c r="R8" s="39">
        <v>0</v>
      </c>
      <c r="S8" s="39">
        <v>0</v>
      </c>
      <c r="T8" s="38">
        <f>SUMPRODUCT(LTA!J8:AN8,LTA!J$101:AN$101,LTA!J$103:AN$103)</f>
        <v>25</v>
      </c>
      <c r="U8" s="38">
        <f>SUMPRODUCT(LTA!J8:AN8,LTA!J$102:AN$102,LTA!J$103:AN$103)</f>
        <v>61.269999999999996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148.83000000000001</v>
      </c>
      <c r="Z8" s="35">
        <f>IEX!N8</f>
        <v>0</v>
      </c>
      <c r="AA8" s="76">
        <f>STOA!H8</f>
        <v>2.4</v>
      </c>
      <c r="AB8" s="76">
        <f>-STOA!N8</f>
        <v>-273.86</v>
      </c>
      <c r="AC8">
        <f t="shared" si="0"/>
        <v>12.491623102477902</v>
      </c>
      <c r="AD8">
        <f t="shared" si="1"/>
        <v>1039.1256176159686</v>
      </c>
      <c r="AE8">
        <f>'IDT-1'!B8</f>
        <v>63.451999999999998</v>
      </c>
      <c r="AF8" s="25"/>
      <c r="AG8">
        <f t="shared" si="2"/>
        <v>1102.5776176159686</v>
      </c>
      <c r="AI8" s="35">
        <f>PXIL!H8</f>
        <v>0</v>
      </c>
      <c r="AJ8" s="35">
        <f>PXIL!N8</f>
        <v>0</v>
      </c>
      <c r="AK8" s="35">
        <f>RTM_IEX!H8</f>
        <v>43.18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11.030768</v>
      </c>
      <c r="E9">
        <f>GT_NG!P9</f>
        <v>15.694529776340611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779.0691023332713</v>
      </c>
      <c r="P9" s="37">
        <v>117.686714978602</v>
      </c>
      <c r="Q9" s="37">
        <v>38.07</v>
      </c>
      <c r="R9" s="39">
        <v>0</v>
      </c>
      <c r="S9" s="39">
        <v>0</v>
      </c>
      <c r="T9" s="38">
        <f>SUMPRODUCT(LTA!J9:AN9,LTA!J$101:AN$101,LTA!J$103:AN$103)</f>
        <v>24.32</v>
      </c>
      <c r="U9" s="38">
        <f>SUMPRODUCT(LTA!J9:AN9,LTA!J$102:AN$102,LTA!J$103:AN$103)</f>
        <v>60.269999999999996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201.61</v>
      </c>
      <c r="Z9" s="35">
        <f>IEX!N9</f>
        <v>0</v>
      </c>
      <c r="AA9" s="76">
        <f>STOA!H9</f>
        <v>2.4</v>
      </c>
      <c r="AB9" s="76">
        <f>-STOA!N9</f>
        <v>-273.86</v>
      </c>
      <c r="AC9">
        <f t="shared" si="0"/>
        <v>12.557377102477902</v>
      </c>
      <c r="AD9">
        <f t="shared" si="1"/>
        <v>1047.4898636159687</v>
      </c>
      <c r="AE9">
        <f>'IDT-1'!B9</f>
        <v>55.317</v>
      </c>
      <c r="AF9" s="25"/>
      <c r="AG9">
        <f t="shared" si="2"/>
        <v>1102.8068636159687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11.030768</v>
      </c>
      <c r="E10">
        <f>GT_NG!P10</f>
        <v>15.694529776340611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779.0691023332713</v>
      </c>
      <c r="P10" s="37">
        <v>117.686714978602</v>
      </c>
      <c r="Q10" s="37">
        <v>38.07</v>
      </c>
      <c r="R10" s="39">
        <v>0</v>
      </c>
      <c r="S10" s="39">
        <v>0</v>
      </c>
      <c r="T10" s="38">
        <f>SUMPRODUCT(LTA!J10:AN10,LTA!J$101:AN$101,LTA!J$103:AN$103)</f>
        <v>23.32</v>
      </c>
      <c r="U10" s="38">
        <f>SUMPRODUCT(LTA!J10:AN10,LTA!J$102:AN$102,LTA!J$103:AN$103)</f>
        <v>59.769999999999996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203.53</v>
      </c>
      <c r="Z10" s="35">
        <f>IEX!N10</f>
        <v>0</v>
      </c>
      <c r="AA10" s="76">
        <f>STOA!H10</f>
        <v>2.4</v>
      </c>
      <c r="AB10" s="76">
        <f>-STOA!N10</f>
        <v>-273.86</v>
      </c>
      <c r="AC10">
        <f t="shared" si="0"/>
        <v>12.670711558434361</v>
      </c>
      <c r="AD10">
        <f t="shared" si="1"/>
        <v>1033.7965291600124</v>
      </c>
      <c r="AE10">
        <f>'IDT-1'!B10</f>
        <v>55.317</v>
      </c>
      <c r="AF10" s="25"/>
      <c r="AG10">
        <f t="shared" si="2"/>
        <v>1089.1135291600124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-14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11.030768</v>
      </c>
      <c r="E11">
        <f>GT_NG!P11</f>
        <v>15.694529776340611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779.57910233327129</v>
      </c>
      <c r="P11" s="37">
        <v>117.686714978602</v>
      </c>
      <c r="Q11" s="37">
        <v>38.07</v>
      </c>
      <c r="R11" s="39">
        <v>0</v>
      </c>
      <c r="S11" s="39">
        <v>0</v>
      </c>
      <c r="T11" s="38">
        <f>SUMPRODUCT(LTA!J11:AN11,LTA!J$101:AN$101,LTA!J$103:AN$103)</f>
        <v>25</v>
      </c>
      <c r="U11" s="38">
        <f>SUMPRODUCT(LTA!J11:AN11,LTA!J$102:AN$102,LTA!J$103:AN$103)</f>
        <v>58.269999999999996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185.3</v>
      </c>
      <c r="Z11" s="35">
        <f>IEX!N11</f>
        <v>0</v>
      </c>
      <c r="AA11" s="76">
        <f>STOA!H11</f>
        <v>2.4</v>
      </c>
      <c r="AB11" s="76">
        <f>-STOA!N11</f>
        <v>-273.86</v>
      </c>
      <c r="AC11">
        <f t="shared" si="0"/>
        <v>12.526038240151758</v>
      </c>
      <c r="AD11">
        <f t="shared" si="1"/>
        <v>1017.401202478295</v>
      </c>
      <c r="AE11">
        <f>'IDT-1'!B11</f>
        <v>60.741</v>
      </c>
      <c r="AF11" s="25"/>
      <c r="AG11">
        <f t="shared" si="2"/>
        <v>1078.1422024782951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-13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11.030768</v>
      </c>
      <c r="E12">
        <f>GT_NG!P12</f>
        <v>15.694529776340611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742.28225420444801</v>
      </c>
      <c r="P12" s="37">
        <v>117.686714978602</v>
      </c>
      <c r="Q12" s="37">
        <v>38.07</v>
      </c>
      <c r="R12" s="39">
        <v>0</v>
      </c>
      <c r="S12" s="39">
        <v>0</v>
      </c>
      <c r="T12" s="38">
        <f>SUMPRODUCT(LTA!J12:AN12,LTA!J$101:AN$101,LTA!J$103:AN$103)</f>
        <v>24.32</v>
      </c>
      <c r="U12" s="38">
        <f>SUMPRODUCT(LTA!J12:AN12,LTA!J$102:AN$102,LTA!J$103:AN$103)</f>
        <v>57.269999999999996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173.78</v>
      </c>
      <c r="Z12" s="35">
        <f>IEX!N12</f>
        <v>0</v>
      </c>
      <c r="AA12" s="76">
        <f>STOA!H12</f>
        <v>2.4</v>
      </c>
      <c r="AB12" s="76">
        <f>-STOA!N12</f>
        <v>-273.86</v>
      </c>
      <c r="AC12">
        <f t="shared" si="0"/>
        <v>12.20959968707308</v>
      </c>
      <c r="AD12">
        <f t="shared" si="1"/>
        <v>1003.2507929025503</v>
      </c>
      <c r="AE12">
        <f>'IDT-1'!B12</f>
        <v>63.451999999999998</v>
      </c>
      <c r="AF12" s="25"/>
      <c r="AG12">
        <f t="shared" si="2"/>
        <v>1066.7027929025503</v>
      </c>
      <c r="AI12" s="35">
        <f>PXIL!H12</f>
        <v>0</v>
      </c>
      <c r="AJ12" s="35">
        <f>PXIL!N12</f>
        <v>0</v>
      </c>
      <c r="AK12" s="35">
        <f>RTM_IEX!H12</f>
        <v>23.03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11.030768</v>
      </c>
      <c r="E13">
        <f>GT_NG!P13</f>
        <v>15.694529776340611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709.94701155872224</v>
      </c>
      <c r="P13" s="37">
        <v>117.686714978602</v>
      </c>
      <c r="Q13" s="37">
        <v>38.07</v>
      </c>
      <c r="R13" s="39">
        <v>0</v>
      </c>
      <c r="S13" s="39">
        <v>0</v>
      </c>
      <c r="T13" s="38">
        <f>SUMPRODUCT(LTA!J13:AN13,LTA!J$101:AN$101,LTA!J$103:AN$103)</f>
        <v>23.66</v>
      </c>
      <c r="U13" s="38">
        <f>SUMPRODUCT(LTA!J13:AN13,LTA!J$102:AN$102,LTA!J$103:AN$103)</f>
        <v>56.269999999999996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165.14000000000001</v>
      </c>
      <c r="Z13" s="35">
        <f>IEX!N13</f>
        <v>0</v>
      </c>
      <c r="AA13" s="76">
        <f>STOA!H13</f>
        <v>2.4</v>
      </c>
      <c r="AB13" s="76">
        <f>-STOA!N13</f>
        <v>-273.86</v>
      </c>
      <c r="AC13">
        <f t="shared" si="0"/>
        <v>12.026726794436421</v>
      </c>
      <c r="AD13">
        <f t="shared" si="1"/>
        <v>979.98842314946148</v>
      </c>
      <c r="AE13">
        <f>'IDT-1'!B13</f>
        <v>66.164000000000001</v>
      </c>
      <c r="AF13" s="25"/>
      <c r="AG13">
        <f t="shared" si="2"/>
        <v>1046.1524231494616</v>
      </c>
      <c r="AI13" s="35">
        <f>PXIL!H13</f>
        <v>0</v>
      </c>
      <c r="AJ13" s="35">
        <f>PXIL!N13</f>
        <v>0</v>
      </c>
      <c r="AK13" s="35">
        <f>RTM_IEX!H13</f>
        <v>42.22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11.030768</v>
      </c>
      <c r="E14">
        <f>GT_NG!P14</f>
        <v>15.694529776340611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710.94701155872224</v>
      </c>
      <c r="P14" s="37">
        <v>117.686714978602</v>
      </c>
      <c r="Q14" s="37">
        <v>38.07</v>
      </c>
      <c r="R14" s="39">
        <v>0</v>
      </c>
      <c r="S14" s="39">
        <v>0</v>
      </c>
      <c r="T14" s="38">
        <f>SUMPRODUCT(LTA!J14:AN14,LTA!J$101:AN$101,LTA!J$103:AN$103)</f>
        <v>23.32</v>
      </c>
      <c r="U14" s="38">
        <f>SUMPRODUCT(LTA!J14:AN14,LTA!J$102:AN$102,LTA!J$103:AN$103)</f>
        <v>55.83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153.63</v>
      </c>
      <c r="Z14" s="35">
        <f>IEX!N14</f>
        <v>0</v>
      </c>
      <c r="AA14" s="76">
        <f>STOA!H14</f>
        <v>2.4</v>
      </c>
      <c r="AB14" s="76">
        <f>-STOA!N14</f>
        <v>-273.86</v>
      </c>
      <c r="AC14">
        <f t="shared" si="0"/>
        <v>11.938664794436422</v>
      </c>
      <c r="AD14">
        <f t="shared" si="1"/>
        <v>968.78648514946144</v>
      </c>
      <c r="AE14">
        <f>'IDT-1'!B14</f>
        <v>70</v>
      </c>
      <c r="AF14" s="25"/>
      <c r="AG14">
        <f t="shared" si="2"/>
        <v>1038.7864851494614</v>
      </c>
      <c r="AI14" s="35">
        <f>PXIL!H14</f>
        <v>0</v>
      </c>
      <c r="AJ14" s="35">
        <f>PXIL!N14</f>
        <v>0</v>
      </c>
      <c r="AK14" s="35">
        <f>RTM_IEX!H14</f>
        <v>42.22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11.030768</v>
      </c>
      <c r="E15">
        <f>GT_NG!P15</f>
        <v>15.694529776340611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707.10829240656483</v>
      </c>
      <c r="P15" s="37">
        <v>117.686714978602</v>
      </c>
      <c r="Q15" s="37">
        <v>38.07</v>
      </c>
      <c r="R15" s="39">
        <v>0</v>
      </c>
      <c r="S15" s="39">
        <v>0</v>
      </c>
      <c r="T15" s="38">
        <f>SUMPRODUCT(LTA!J15:AN15,LTA!J$101:AN$101,LTA!J$103:AN$103)</f>
        <v>22.32</v>
      </c>
      <c r="U15" s="38">
        <f>SUMPRODUCT(LTA!J15:AN15,LTA!J$102:AN$102,LTA!J$103:AN$103)</f>
        <v>55.83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134.44</v>
      </c>
      <c r="Z15" s="35">
        <f>IEX!N15</f>
        <v>0</v>
      </c>
      <c r="AA15" s="76">
        <f>STOA!H15</f>
        <v>2.35</v>
      </c>
      <c r="AB15" s="76">
        <f>-STOA!N15</f>
        <v>-273.86</v>
      </c>
      <c r="AC15">
        <f t="shared" si="0"/>
        <v>11.743362785049591</v>
      </c>
      <c r="AD15">
        <f t="shared" si="1"/>
        <v>943.94306800669062</v>
      </c>
      <c r="AE15">
        <f>'IDT-1'!B15</f>
        <v>83</v>
      </c>
      <c r="AF15" s="25"/>
      <c r="AG15">
        <f t="shared" si="2"/>
        <v>1026.9430680066907</v>
      </c>
      <c r="AI15" s="35">
        <f>PXIL!H15</f>
        <v>0</v>
      </c>
      <c r="AJ15" s="35">
        <f>PXIL!N15</f>
        <v>0</v>
      </c>
      <c r="AK15" s="35">
        <f>RTM_IEX!H15</f>
        <v>41.26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11.030768</v>
      </c>
      <c r="E16">
        <f>GT_NG!P16</f>
        <v>15.694529776340611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713.40345180605789</v>
      </c>
      <c r="P16" s="37">
        <v>117.686714978602</v>
      </c>
      <c r="Q16" s="37">
        <v>38.07</v>
      </c>
      <c r="R16" s="39">
        <v>0</v>
      </c>
      <c r="S16" s="39">
        <v>0</v>
      </c>
      <c r="T16" s="38">
        <f>SUMPRODUCT(LTA!J16:AN16,LTA!J$101:AN$101,LTA!J$103:AN$103)</f>
        <v>21.66</v>
      </c>
      <c r="U16" s="38">
        <f>SUMPRODUCT(LTA!J16:AN16,LTA!J$102:AN$102,LTA!J$103:AN$103)</f>
        <v>55.83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103.73</v>
      </c>
      <c r="Z16" s="35">
        <f>IEX!N16</f>
        <v>0</v>
      </c>
      <c r="AA16" s="76">
        <f>STOA!H16</f>
        <v>2.35</v>
      </c>
      <c r="AB16" s="76">
        <f>-STOA!N16</f>
        <v>-273.86</v>
      </c>
      <c r="AC16">
        <f t="shared" si="0"/>
        <v>11.555267028365638</v>
      </c>
      <c r="AD16">
        <f t="shared" si="1"/>
        <v>920.01632316286759</v>
      </c>
      <c r="AE16">
        <f>'IDT-1'!B16</f>
        <v>104</v>
      </c>
      <c r="AF16" s="25"/>
      <c r="AG16">
        <f t="shared" si="2"/>
        <v>1024.0163231628676</v>
      </c>
      <c r="AI16" s="35">
        <f>PXIL!H16</f>
        <v>0</v>
      </c>
      <c r="AJ16" s="35">
        <f>PXIL!N16</f>
        <v>0</v>
      </c>
      <c r="AK16" s="35">
        <f>RTM_IEX!H16</f>
        <v>42.22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11.030768</v>
      </c>
      <c r="E17">
        <f>GT_NG!P17</f>
        <v>15.694529776340611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711.41345180605788</v>
      </c>
      <c r="P17" s="37">
        <v>117.686714978602</v>
      </c>
      <c r="Q17" s="37">
        <v>38.07</v>
      </c>
      <c r="R17" s="39">
        <v>0</v>
      </c>
      <c r="S17" s="39">
        <v>0</v>
      </c>
      <c r="T17" s="38">
        <f>SUMPRODUCT(LTA!J17:AN17,LTA!J$101:AN$101,LTA!J$103:AN$103)</f>
        <v>21</v>
      </c>
      <c r="U17" s="38">
        <f>SUMPRODUCT(LTA!J17:AN17,LTA!J$102:AN$102,LTA!J$103:AN$103)</f>
        <v>55.83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96.05</v>
      </c>
      <c r="Z17" s="35">
        <f>IEX!N17</f>
        <v>0</v>
      </c>
      <c r="AA17" s="76">
        <f>STOA!H17</f>
        <v>2.35</v>
      </c>
      <c r="AB17" s="76">
        <f>-STOA!N17</f>
        <v>-273.86</v>
      </c>
      <c r="AC17">
        <f t="shared" si="0"/>
        <v>11.557061028365634</v>
      </c>
      <c r="AD17">
        <f t="shared" si="1"/>
        <v>920.24452916286737</v>
      </c>
      <c r="AE17">
        <f>'IDT-1'!B17</f>
        <v>112</v>
      </c>
      <c r="AF17" s="25"/>
      <c r="AG17">
        <f t="shared" si="2"/>
        <v>1032.2445291628674</v>
      </c>
      <c r="AI17" s="35">
        <f>PXIL!H17</f>
        <v>0</v>
      </c>
      <c r="AJ17" s="35">
        <f>PXIL!N17</f>
        <v>0</v>
      </c>
      <c r="AK17" s="35">
        <f>RTM_IEX!H17</f>
        <v>52.78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11.030768</v>
      </c>
      <c r="E18">
        <f>GT_NG!P18</f>
        <v>15.694529776340611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709.92345180605787</v>
      </c>
      <c r="P18" s="37">
        <v>117.686714978602</v>
      </c>
      <c r="Q18" s="37">
        <v>38.07</v>
      </c>
      <c r="R18" s="39">
        <v>0</v>
      </c>
      <c r="S18" s="39">
        <v>0</v>
      </c>
      <c r="T18" s="38">
        <f>SUMPRODUCT(LTA!J18:AN18,LTA!J$101:AN$101,LTA!J$103:AN$103)</f>
        <v>20</v>
      </c>
      <c r="U18" s="38">
        <f>SUMPRODUCT(LTA!J18:AN18,LTA!J$102:AN$102,LTA!J$103:AN$103)</f>
        <v>55.83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94.13</v>
      </c>
      <c r="Z18" s="35">
        <f>IEX!N18</f>
        <v>0</v>
      </c>
      <c r="AA18" s="76">
        <f>STOA!H18</f>
        <v>2.35</v>
      </c>
      <c r="AB18" s="76">
        <f>-STOA!N18</f>
        <v>-273.86</v>
      </c>
      <c r="AC18">
        <f t="shared" si="0"/>
        <v>11.515175028365638</v>
      </c>
      <c r="AD18">
        <f t="shared" si="1"/>
        <v>914.91641516286757</v>
      </c>
      <c r="AE18">
        <f>'IDT-1'!B18</f>
        <v>116</v>
      </c>
      <c r="AF18" s="25"/>
      <c r="AG18">
        <f t="shared" si="2"/>
        <v>1030.9164151628675</v>
      </c>
      <c r="AI18" s="35">
        <f>PXIL!H18</f>
        <v>0</v>
      </c>
      <c r="AJ18" s="35">
        <f>PXIL!N18</f>
        <v>0</v>
      </c>
      <c r="AK18" s="35">
        <f>RTM_IEX!H18</f>
        <v>51.82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11.030768</v>
      </c>
      <c r="E19">
        <f>GT_NG!P19</f>
        <v>15.694529776340611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668.06345180605797</v>
      </c>
      <c r="P19" s="37">
        <v>117.69</v>
      </c>
      <c r="Q19" s="37">
        <v>38.07</v>
      </c>
      <c r="R19" s="39">
        <v>0</v>
      </c>
      <c r="S19" s="39">
        <v>0</v>
      </c>
      <c r="T19" s="38">
        <f>SUMPRODUCT(LTA!J19:AN19,LTA!J$101:AN$101,LTA!J$103:AN$103)</f>
        <v>20</v>
      </c>
      <c r="U19" s="38">
        <f>SUMPRODUCT(LTA!J19:AN19,LTA!J$102:AN$102,LTA!J$103:AN$103)</f>
        <v>55.83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144.03</v>
      </c>
      <c r="Z19" s="35">
        <f>IEX!N19</f>
        <v>0</v>
      </c>
      <c r="AA19" s="76">
        <f>STOA!H19</f>
        <v>2.35</v>
      </c>
      <c r="AB19" s="76">
        <f>-STOA!N19</f>
        <v>-273.86</v>
      </c>
      <c r="AC19">
        <f t="shared" si="0"/>
        <v>11.540472651532543</v>
      </c>
      <c r="AD19">
        <f t="shared" si="1"/>
        <v>918.13440256109868</v>
      </c>
      <c r="AE19">
        <f>'IDT-1'!B19</f>
        <v>118</v>
      </c>
      <c r="AF19" s="25"/>
      <c r="AG19">
        <f t="shared" si="2"/>
        <v>1036.1344025610988</v>
      </c>
      <c r="AI19" s="35">
        <f>PXIL!H19</f>
        <v>0</v>
      </c>
      <c r="AJ19" s="35">
        <f>PXIL!N19</f>
        <v>0</v>
      </c>
      <c r="AK19" s="35">
        <f>RTM_IEX!H19</f>
        <v>47.02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11.030768</v>
      </c>
      <c r="E20">
        <f>GT_NG!P20</f>
        <v>15.694529776340611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662.27922662820458</v>
      </c>
      <c r="P20" s="37">
        <v>117.69000000000001</v>
      </c>
      <c r="Q20" s="37">
        <v>38.07</v>
      </c>
      <c r="R20" s="39">
        <v>0</v>
      </c>
      <c r="S20" s="39">
        <v>0</v>
      </c>
      <c r="T20" s="38">
        <f>SUMPRODUCT(LTA!J20:AN20,LTA!J$101:AN$101,LTA!J$103:AN$103)</f>
        <v>20</v>
      </c>
      <c r="U20" s="38">
        <f>SUMPRODUCT(LTA!J20:AN20,LTA!J$102:AN$102,LTA!J$103:AN$103)</f>
        <v>55.83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154.59</v>
      </c>
      <c r="Z20" s="35">
        <f>IEX!N20</f>
        <v>0</v>
      </c>
      <c r="AA20" s="76">
        <f>STOA!H20</f>
        <v>2.35</v>
      </c>
      <c r="AB20" s="76">
        <f>-STOA!N20</f>
        <v>-273.86</v>
      </c>
      <c r="AC20">
        <f t="shared" si="0"/>
        <v>11.660091695145285</v>
      </c>
      <c r="AD20">
        <f t="shared" si="1"/>
        <v>933.35055833963258</v>
      </c>
      <c r="AE20">
        <f>'IDT-1'!B20</f>
        <v>115</v>
      </c>
      <c r="AF20" s="25"/>
      <c r="AG20">
        <f t="shared" si="2"/>
        <v>1048.3505583396327</v>
      </c>
      <c r="AI20" s="35">
        <f>PXIL!H20</f>
        <v>0</v>
      </c>
      <c r="AJ20" s="35">
        <f>PXIL!N20</f>
        <v>0</v>
      </c>
      <c r="AK20" s="35">
        <f>RTM_IEX!H20</f>
        <v>57.58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11.030768</v>
      </c>
      <c r="E21">
        <f>GT_NG!P21</f>
        <v>15.694529776340611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660.27922662820458</v>
      </c>
      <c r="P21" s="37">
        <v>117.69</v>
      </c>
      <c r="Q21" s="37">
        <v>38.07</v>
      </c>
      <c r="R21" s="39">
        <v>0</v>
      </c>
      <c r="S21" s="39">
        <v>0</v>
      </c>
      <c r="T21" s="38">
        <f>SUMPRODUCT(LTA!J21:AN21,LTA!J$101:AN$101,LTA!J$103:AN$103)</f>
        <v>20</v>
      </c>
      <c r="U21" s="38">
        <f>SUMPRODUCT(LTA!J21:AN21,LTA!J$102:AN$102,LTA!J$103:AN$103)</f>
        <v>55.83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183.38</v>
      </c>
      <c r="Z21" s="35">
        <f>IEX!N21</f>
        <v>0</v>
      </c>
      <c r="AA21" s="76">
        <f>STOA!H21</f>
        <v>2.35</v>
      </c>
      <c r="AB21" s="76">
        <f>-STOA!N21</f>
        <v>-273.86</v>
      </c>
      <c r="AC21">
        <f t="shared" si="0"/>
        <v>11.824125695145288</v>
      </c>
      <c r="AD21">
        <f t="shared" si="1"/>
        <v>954.21652433963277</v>
      </c>
      <c r="AE21">
        <f>'IDT-1'!B21</f>
        <v>103</v>
      </c>
      <c r="AF21" s="25"/>
      <c r="AG21">
        <f t="shared" si="2"/>
        <v>1057.2165243396328</v>
      </c>
      <c r="AI21" s="35">
        <f>PXIL!H21</f>
        <v>0</v>
      </c>
      <c r="AJ21" s="35">
        <f>PXIL!N21</f>
        <v>0</v>
      </c>
      <c r="AK21" s="35">
        <f>RTM_IEX!H21</f>
        <v>51.82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11.030768</v>
      </c>
      <c r="E22">
        <f>GT_NG!P22</f>
        <v>15.694529776340611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659.27922662820458</v>
      </c>
      <c r="P22" s="37">
        <v>117.68</v>
      </c>
      <c r="Q22" s="37">
        <v>38.07</v>
      </c>
      <c r="R22" s="39">
        <v>0</v>
      </c>
      <c r="S22" s="39">
        <v>0</v>
      </c>
      <c r="T22" s="38">
        <f>SUMPRODUCT(LTA!J22:AN22,LTA!J$101:AN$101,LTA!J$103:AN$103)</f>
        <v>20</v>
      </c>
      <c r="U22" s="38">
        <f>SUMPRODUCT(LTA!J22:AN22,LTA!J$102:AN$102,LTA!J$103:AN$103)</f>
        <v>55.83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210.25</v>
      </c>
      <c r="Z22" s="35">
        <f>IEX!N22</f>
        <v>0</v>
      </c>
      <c r="AA22" s="76">
        <f>STOA!H22</f>
        <v>2.35</v>
      </c>
      <c r="AB22" s="76">
        <f>-STOA!N22</f>
        <v>-273.86</v>
      </c>
      <c r="AC22">
        <f t="shared" si="0"/>
        <v>12.033321695145284</v>
      </c>
      <c r="AD22">
        <f t="shared" si="1"/>
        <v>980.82732833963257</v>
      </c>
      <c r="AE22">
        <f>'IDT-1'!B22</f>
        <v>93</v>
      </c>
      <c r="AF22" s="25"/>
      <c r="AG22">
        <f t="shared" si="2"/>
        <v>1073.8273283396325</v>
      </c>
      <c r="AI22" s="35">
        <f>PXIL!H22</f>
        <v>0</v>
      </c>
      <c r="AJ22" s="35">
        <f>PXIL!N22</f>
        <v>0</v>
      </c>
      <c r="AK22" s="35">
        <f>RTM_IEX!H22</f>
        <v>52.78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11.030768</v>
      </c>
      <c r="E23">
        <f>GT_NG!P23</f>
        <v>15.694529776340611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672.38379009177379</v>
      </c>
      <c r="P23" s="37">
        <v>117.68</v>
      </c>
      <c r="Q23" s="37">
        <v>38.07</v>
      </c>
      <c r="R23" s="39">
        <v>0</v>
      </c>
      <c r="S23" s="39">
        <v>0</v>
      </c>
      <c r="T23" s="38">
        <f>SUMPRODUCT(LTA!J23:AN23,LTA!J$101:AN$101,LTA!J$103:AN$103)</f>
        <v>20</v>
      </c>
      <c r="U23" s="38">
        <f>SUMPRODUCT(LTA!J23:AN23,LTA!J$102:AN$102,LTA!J$103:AN$103)</f>
        <v>55.83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233.28</v>
      </c>
      <c r="Z23" s="35">
        <f>IEX!N23</f>
        <v>0</v>
      </c>
      <c r="AA23" s="76">
        <f>STOA!H23</f>
        <v>2.35</v>
      </c>
      <c r="AB23" s="76">
        <f>-STOA!N23</f>
        <v>-273.86</v>
      </c>
      <c r="AC23">
        <f t="shared" si="0"/>
        <v>12.374997290161124</v>
      </c>
      <c r="AD23">
        <f t="shared" si="1"/>
        <v>1024.2902162081857</v>
      </c>
      <c r="AE23">
        <f>'IDT-1'!B23</f>
        <v>83</v>
      </c>
      <c r="AF23" s="25"/>
      <c r="AG23">
        <f t="shared" si="2"/>
        <v>1107.2902162081857</v>
      </c>
      <c r="AI23" s="35">
        <f>PXIL!H23</f>
        <v>0</v>
      </c>
      <c r="AJ23" s="35">
        <f>PXIL!N23</f>
        <v>0</v>
      </c>
      <c r="AK23" s="35">
        <f>RTM_IEX!H23</f>
        <v>60.45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11.030768</v>
      </c>
      <c r="E24">
        <f>GT_NG!P24</f>
        <v>15.694529776340611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688.10202276523842</v>
      </c>
      <c r="P24" s="37">
        <v>117.68477328240886</v>
      </c>
      <c r="Q24" s="37">
        <v>38.020000000000003</v>
      </c>
      <c r="R24" s="39">
        <v>0</v>
      </c>
      <c r="S24" s="39">
        <v>0</v>
      </c>
      <c r="T24" s="38">
        <f>SUMPRODUCT(LTA!J24:AN24,LTA!J$101:AN$101,LTA!J$103:AN$103)</f>
        <v>20</v>
      </c>
      <c r="U24" s="38">
        <f>SUMPRODUCT(LTA!J24:AN24,LTA!J$102:AN$102,LTA!J$103:AN$103)</f>
        <v>55.83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151.72</v>
      </c>
      <c r="Z24" s="35">
        <f>IEX!N24</f>
        <v>0</v>
      </c>
      <c r="AA24" s="76">
        <f>STOA!H24</f>
        <v>2.35</v>
      </c>
      <c r="AB24" s="76">
        <f>-STOA!N24</f>
        <v>-273.86</v>
      </c>
      <c r="AC24">
        <f t="shared" si="0"/>
        <v>11.793764736616938</v>
      </c>
      <c r="AD24">
        <f t="shared" si="1"/>
        <v>950.35445471760352</v>
      </c>
      <c r="AE24">
        <f>'IDT-1'!B24</f>
        <v>196</v>
      </c>
      <c r="AF24" s="25"/>
      <c r="AG24">
        <f t="shared" si="2"/>
        <v>1146.3544547176034</v>
      </c>
      <c r="AI24" s="35">
        <f>PXIL!H24</f>
        <v>0</v>
      </c>
      <c r="AJ24" s="35">
        <f>PXIL!N24</f>
        <v>0</v>
      </c>
      <c r="AK24" s="35">
        <f>RTM_IEX!H24</f>
        <v>51.82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11.030768</v>
      </c>
      <c r="E25">
        <f>GT_NG!P25</f>
        <v>15.694529776340611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746.13843799642643</v>
      </c>
      <c r="P25" s="37">
        <v>117.68599307394581</v>
      </c>
      <c r="Q25" s="37">
        <v>38.020000000000003</v>
      </c>
      <c r="R25" s="39">
        <v>0</v>
      </c>
      <c r="S25" s="39">
        <v>0</v>
      </c>
      <c r="T25" s="38">
        <f>SUMPRODUCT(LTA!J25:AN25,LTA!J$101:AN$101,LTA!J$103:AN$103)</f>
        <v>20</v>
      </c>
      <c r="U25" s="38">
        <f>SUMPRODUCT(LTA!J25:AN25,LTA!J$102:AN$102,LTA!J$103:AN$103)</f>
        <v>55.83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199.69</v>
      </c>
      <c r="Z25" s="35">
        <f>IEX!N25</f>
        <v>0</v>
      </c>
      <c r="AA25" s="76">
        <f>STOA!H25</f>
        <v>2.35</v>
      </c>
      <c r="AB25" s="76">
        <f>-STOA!N25</f>
        <v>-273.86</v>
      </c>
      <c r="AC25">
        <f t="shared" si="0"/>
        <v>12.321182289794192</v>
      </c>
      <c r="AD25">
        <f t="shared" si="1"/>
        <v>1017.4446721871512</v>
      </c>
      <c r="AE25">
        <f>'IDT-1'!B25</f>
        <v>171</v>
      </c>
      <c r="AF25" s="25"/>
      <c r="AG25">
        <f t="shared" si="2"/>
        <v>1188.4446721871514</v>
      </c>
      <c r="AI25" s="35">
        <f>PXIL!H25</f>
        <v>0</v>
      </c>
      <c r="AJ25" s="35">
        <f>PXIL!N25</f>
        <v>0</v>
      </c>
      <c r="AK25" s="35">
        <f>RTM_IEX!H25</f>
        <v>13.43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11.030768</v>
      </c>
      <c r="E26">
        <f>GT_NG!P26</f>
        <v>15.694529776340611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787.88451706107617</v>
      </c>
      <c r="P26" s="37">
        <v>117.68</v>
      </c>
      <c r="Q26" s="37">
        <v>38.07</v>
      </c>
      <c r="R26" s="39">
        <v>0</v>
      </c>
      <c r="S26" s="39">
        <v>0</v>
      </c>
      <c r="T26" s="38">
        <f>SUMPRODUCT(LTA!J26:AN26,LTA!J$101:AN$101,LTA!J$103:AN$103)</f>
        <v>20</v>
      </c>
      <c r="U26" s="38">
        <f>SUMPRODUCT(LTA!J26:AN26,LTA!J$102:AN$102,LTA!J$103:AN$103)</f>
        <v>54.82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230.39000000000001</v>
      </c>
      <c r="Z26" s="35">
        <f>IEX!N26</f>
        <v>0</v>
      </c>
      <c r="AA26" s="76">
        <f>STOA!H26</f>
        <v>2.35</v>
      </c>
      <c r="AB26" s="76">
        <f>-STOA!N26</f>
        <v>-273.86</v>
      </c>
      <c r="AC26">
        <f t="shared" si="0"/>
        <v>12.856262960521683</v>
      </c>
      <c r="AD26">
        <f t="shared" si="1"/>
        <v>1085.5096775071277</v>
      </c>
      <c r="AE26">
        <f>'IDT-1'!B26</f>
        <v>149</v>
      </c>
      <c r="AF26" s="25"/>
      <c r="AG26">
        <f t="shared" si="2"/>
        <v>1234.5096775071277</v>
      </c>
      <c r="AI26" s="35">
        <f>PXIL!H26</f>
        <v>0</v>
      </c>
      <c r="AJ26" s="35">
        <f>PXIL!N26</f>
        <v>0</v>
      </c>
      <c r="AK26" s="35">
        <f>RTM_IEX!H26</f>
        <v>10.55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11.030768</v>
      </c>
      <c r="E27">
        <f>GT_NG!P27</f>
        <v>15.694529776340611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83.756125630232674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847.87606282401907</v>
      </c>
      <c r="P27" s="37">
        <v>117.68</v>
      </c>
      <c r="Q27" s="37">
        <v>38.07</v>
      </c>
      <c r="R27" s="39">
        <v>11.115202761000862</v>
      </c>
      <c r="S27" s="39">
        <v>0</v>
      </c>
      <c r="T27" s="38">
        <f>SUMPRODUCT(LTA!J27:AN27,LTA!J$101:AN$101,LTA!J$103:AN$103)</f>
        <v>20</v>
      </c>
      <c r="U27" s="38">
        <f>SUMPRODUCT(LTA!J27:AN27,LTA!J$102:AN$102,LTA!J$103:AN$103)</f>
        <v>54.82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1.06</v>
      </c>
      <c r="Z27" s="35">
        <f>IEX!N27</f>
        <v>0</v>
      </c>
      <c r="AA27" s="76">
        <f>STOA!H27</f>
        <v>2.35</v>
      </c>
      <c r="AB27" s="76">
        <f>-STOA!N27</f>
        <v>0</v>
      </c>
      <c r="AC27">
        <f t="shared" si="0"/>
        <v>9.5141489741344234</v>
      </c>
      <c r="AD27">
        <f t="shared" si="1"/>
        <v>1210.2485400174583</v>
      </c>
      <c r="AE27">
        <f>'IDT-1'!B27</f>
        <v>92</v>
      </c>
      <c r="AF27" s="25"/>
      <c r="AG27">
        <f t="shared" si="2"/>
        <v>1302.2485400174583</v>
      </c>
      <c r="AI27" s="35">
        <f>PXIL!H27</f>
        <v>0</v>
      </c>
      <c r="AJ27" s="35">
        <f>PXIL!N27</f>
        <v>0</v>
      </c>
      <c r="AK27" s="35">
        <f>RTM_IEX!H27</f>
        <v>16.309999999999999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11.030768</v>
      </c>
      <c r="E28">
        <f>GT_NG!P28</f>
        <v>15.694529776340611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83.756125630232674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888.00090071290276</v>
      </c>
      <c r="P28" s="37">
        <v>117.68</v>
      </c>
      <c r="Q28" s="37">
        <v>38.07</v>
      </c>
      <c r="R28" s="39">
        <v>22.44</v>
      </c>
      <c r="S28" s="39">
        <v>0</v>
      </c>
      <c r="T28" s="38">
        <f>SUMPRODUCT(LTA!J28:AN28,LTA!J$101:AN$101,LTA!J$103:AN$103)</f>
        <v>20</v>
      </c>
      <c r="U28" s="38">
        <f>SUMPRODUCT(LTA!J28:AN28,LTA!J$102:AN$102,LTA!J$103:AN$103)</f>
        <v>54.82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1.06</v>
      </c>
      <c r="Z28" s="35">
        <f>IEX!N28</f>
        <v>0</v>
      </c>
      <c r="AA28" s="76">
        <f>STOA!H28</f>
        <v>2.35</v>
      </c>
      <c r="AB28" s="76">
        <f>-STOA!N28</f>
        <v>0</v>
      </c>
      <c r="AC28">
        <f t="shared" si="0"/>
        <v>9.9828481281319128</v>
      </c>
      <c r="AD28">
        <f t="shared" si="1"/>
        <v>1269.869475991344</v>
      </c>
      <c r="AE28">
        <f>'IDT-1'!B28</f>
        <v>97</v>
      </c>
      <c r="AF28" s="25"/>
      <c r="AG28">
        <f t="shared" si="2"/>
        <v>1366.869475991344</v>
      </c>
      <c r="AI28" s="35">
        <f>PXIL!H28</f>
        <v>0</v>
      </c>
      <c r="AJ28" s="35">
        <f>PXIL!N28</f>
        <v>0</v>
      </c>
      <c r="AK28" s="35">
        <f>RTM_IEX!H28</f>
        <v>24.95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11.030768</v>
      </c>
      <c r="E29">
        <f>GT_NG!P29</f>
        <v>15.694529776340611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83.756125630232674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890.21865765213749</v>
      </c>
      <c r="P29" s="37">
        <v>117.67999999999999</v>
      </c>
      <c r="Q29" s="37">
        <v>38.020000000000003</v>
      </c>
      <c r="R29" s="39">
        <v>34.99</v>
      </c>
      <c r="S29" s="39">
        <v>0</v>
      </c>
      <c r="T29" s="38">
        <f>SUMPRODUCT(LTA!J29:AN29,LTA!J$101:AN$101,LTA!J$103:AN$103)</f>
        <v>20.32</v>
      </c>
      <c r="U29" s="38">
        <f>SUMPRODUCT(LTA!J29:AN29,LTA!J$102:AN$102,LTA!J$103:AN$103)</f>
        <v>53.82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1.06</v>
      </c>
      <c r="Z29" s="35">
        <f>IEX!N29</f>
        <v>0</v>
      </c>
      <c r="AA29" s="76">
        <f>STOA!H29</f>
        <v>2.35</v>
      </c>
      <c r="AB29" s="76">
        <f>-STOA!N29</f>
        <v>0</v>
      </c>
      <c r="AC29">
        <f t="shared" si="0"/>
        <v>10.219560632257942</v>
      </c>
      <c r="AD29">
        <f t="shared" si="1"/>
        <v>1299.9805204264526</v>
      </c>
      <c r="AE29">
        <f>'IDT-1'!B29</f>
        <v>105</v>
      </c>
      <c r="AF29" s="25"/>
      <c r="AG29">
        <f t="shared" si="2"/>
        <v>1404.9805204264526</v>
      </c>
      <c r="AI29" s="35">
        <f>PXIL!H29</f>
        <v>0</v>
      </c>
      <c r="AJ29" s="35">
        <f>PXIL!N29</f>
        <v>0</v>
      </c>
      <c r="AK29" s="35">
        <f>RTM_IEX!H29</f>
        <v>41.26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11.030768</v>
      </c>
      <c r="E30">
        <f>GT_NG!P30</f>
        <v>15.694529776340611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83.756125630232674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890.21865765213749</v>
      </c>
      <c r="P30" s="37">
        <v>117.67999999999999</v>
      </c>
      <c r="Q30" s="37">
        <v>38.020000000000003</v>
      </c>
      <c r="R30" s="39">
        <v>40</v>
      </c>
      <c r="S30" s="39">
        <v>0</v>
      </c>
      <c r="T30" s="38">
        <f>SUMPRODUCT(LTA!J30:AN30,LTA!J$101:AN$101,LTA!J$103:AN$103)</f>
        <v>22.91</v>
      </c>
      <c r="U30" s="38">
        <f>SUMPRODUCT(LTA!J30:AN30,LTA!J$102:AN$102,LTA!J$103:AN$103)</f>
        <v>52.81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1.06</v>
      </c>
      <c r="Z30" s="35">
        <f>IEX!N30</f>
        <v>0</v>
      </c>
      <c r="AA30" s="76">
        <f>STOA!H30</f>
        <v>2.35</v>
      </c>
      <c r="AB30" s="76">
        <f>-STOA!N30</f>
        <v>0</v>
      </c>
      <c r="AC30">
        <f t="shared" si="0"/>
        <v>10.255986632257942</v>
      </c>
      <c r="AD30">
        <f t="shared" si="1"/>
        <v>1304.6140944264528</v>
      </c>
      <c r="AE30">
        <f>'IDT-1'!B30</f>
        <v>114</v>
      </c>
      <c r="AF30" s="25"/>
      <c r="AG30">
        <f t="shared" si="2"/>
        <v>1418.6140944264528</v>
      </c>
      <c r="AI30" s="35">
        <f>PXIL!H30</f>
        <v>0</v>
      </c>
      <c r="AJ30" s="35">
        <f>PXIL!N30</f>
        <v>0</v>
      </c>
      <c r="AK30" s="35">
        <f>RTM_IEX!H30</f>
        <v>39.340000000000003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11.030768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83.756125630232674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857.86186018378305</v>
      </c>
      <c r="P31" s="37">
        <v>117.67999999999999</v>
      </c>
      <c r="Q31" s="37">
        <v>38.020000000000003</v>
      </c>
      <c r="R31" s="39">
        <v>42.5</v>
      </c>
      <c r="S31" s="39">
        <v>0</v>
      </c>
      <c r="T31" s="38">
        <f>SUMPRODUCT(LTA!J31:AN31,LTA!J$101:AN$101,LTA!J$103:AN$103)</f>
        <v>32.269999999999996</v>
      </c>
      <c r="U31" s="38">
        <f>SUMPRODUCT(LTA!J31:AN31,LTA!J$102:AN$102,LTA!J$103:AN$103)</f>
        <v>52.81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1.06</v>
      </c>
      <c r="Z31" s="35">
        <f>IEX!N31</f>
        <v>0</v>
      </c>
      <c r="AA31" s="76">
        <f>STOA!H31</f>
        <v>2.5</v>
      </c>
      <c r="AB31" s="76">
        <f>-STOA!N31</f>
        <v>0</v>
      </c>
      <c r="AC31">
        <f t="shared" si="0"/>
        <v>9.9727732274092489</v>
      </c>
      <c r="AD31">
        <f t="shared" si="1"/>
        <v>1268.5878969532637</v>
      </c>
      <c r="AE31">
        <f>'IDT-1'!B31</f>
        <v>154</v>
      </c>
      <c r="AF31" s="25"/>
      <c r="AG31">
        <f t="shared" si="2"/>
        <v>1422.5878969532637</v>
      </c>
      <c r="AI31" s="35">
        <f>PXIL!H31</f>
        <v>0</v>
      </c>
      <c r="AJ31" s="35">
        <f>PXIL!N31</f>
        <v>0</v>
      </c>
      <c r="AK31" s="35">
        <f>RTM_IEX!H31</f>
        <v>23.99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11.030768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83.756125630232674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845.31818309378252</v>
      </c>
      <c r="P32" s="37">
        <v>117.67999999999999</v>
      </c>
      <c r="Q32" s="37">
        <v>38.020000000000003</v>
      </c>
      <c r="R32" s="39">
        <v>46</v>
      </c>
      <c r="S32" s="39">
        <v>0</v>
      </c>
      <c r="T32" s="38">
        <f>SUMPRODUCT(LTA!J32:AN32,LTA!J$101:AN$101,LTA!J$103:AN$103)</f>
        <v>53.120000000000005</v>
      </c>
      <c r="U32" s="38">
        <f>SUMPRODUCT(LTA!J32:AN32,LTA!J$102:AN$102,LTA!J$103:AN$103)</f>
        <v>52.81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1.06</v>
      </c>
      <c r="Z32" s="35">
        <f>IEX!N32</f>
        <v>0</v>
      </c>
      <c r="AA32" s="76">
        <f>STOA!H32</f>
        <v>2.5</v>
      </c>
      <c r="AB32" s="76">
        <f>-STOA!N32</f>
        <v>0</v>
      </c>
      <c r="AC32">
        <f t="shared" si="0"/>
        <v>10.064862546107245</v>
      </c>
      <c r="AD32">
        <f t="shared" si="1"/>
        <v>1280.3021305445652</v>
      </c>
      <c r="AE32">
        <f>'IDT-1'!B32</f>
        <v>120</v>
      </c>
      <c r="AF32" s="25"/>
      <c r="AG32">
        <f t="shared" si="2"/>
        <v>1400.3021305445652</v>
      </c>
      <c r="AI32" s="35">
        <f>PXIL!H32</f>
        <v>0</v>
      </c>
      <c r="AJ32" s="35">
        <f>PXIL!N32</f>
        <v>0</v>
      </c>
      <c r="AK32" s="35">
        <f>RTM_IEX!H32</f>
        <v>23.99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11.030768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83.756125630232674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804.57604111161879</v>
      </c>
      <c r="P33" s="37">
        <v>117.67999999999999</v>
      </c>
      <c r="Q33" s="37">
        <v>38.020000000000003</v>
      </c>
      <c r="R33" s="39">
        <v>47</v>
      </c>
      <c r="S33" s="39">
        <v>0</v>
      </c>
      <c r="T33" s="38">
        <f>SUMPRODUCT(LTA!J33:AN33,LTA!J$101:AN$101,LTA!J$103:AN$103)</f>
        <v>84.41</v>
      </c>
      <c r="U33" s="38">
        <f>SUMPRODUCT(LTA!J33:AN33,LTA!J$102:AN$102,LTA!J$103:AN$103)</f>
        <v>52.81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1.06</v>
      </c>
      <c r="Z33" s="35">
        <f>IEX!N33</f>
        <v>0</v>
      </c>
      <c r="AA33" s="76">
        <f>STOA!H33</f>
        <v>2.5</v>
      </c>
      <c r="AB33" s="76">
        <f>-STOA!N33</f>
        <v>0</v>
      </c>
      <c r="AC33">
        <f t="shared" si="0"/>
        <v>10.066327838646369</v>
      </c>
      <c r="AD33">
        <f t="shared" si="1"/>
        <v>1280.4885232698625</v>
      </c>
      <c r="AE33">
        <f>'IDT-1'!B33</f>
        <v>105</v>
      </c>
      <c r="AF33" s="25"/>
      <c r="AG33">
        <f t="shared" si="2"/>
        <v>1385.4885232698625</v>
      </c>
      <c r="AI33" s="35">
        <f>PXIL!H33</f>
        <v>0</v>
      </c>
      <c r="AJ33" s="35">
        <f>PXIL!N33</f>
        <v>0</v>
      </c>
      <c r="AK33" s="35">
        <f>RTM_IEX!H33</f>
        <v>32.630000000000003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11.030768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83.756125630232674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765.08659261323385</v>
      </c>
      <c r="P34" s="37">
        <v>117.67999999999999</v>
      </c>
      <c r="Q34" s="37">
        <v>38.07</v>
      </c>
      <c r="R34" s="39">
        <v>47</v>
      </c>
      <c r="S34" s="39">
        <v>0</v>
      </c>
      <c r="T34" s="38">
        <f>SUMPRODUCT(LTA!J34:AN34,LTA!J$101:AN$101,LTA!J$103:AN$103)</f>
        <v>118.77000000000001</v>
      </c>
      <c r="U34" s="38">
        <f>SUMPRODUCT(LTA!J34:AN34,LTA!J$102:AN$102,LTA!J$103:AN$103)</f>
        <v>52.81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2.5</v>
      </c>
      <c r="AB34" s="76">
        <f>-STOA!N34</f>
        <v>0</v>
      </c>
      <c r="AC34">
        <f t="shared" si="0"/>
        <v>10.079046140358964</v>
      </c>
      <c r="AD34">
        <f t="shared" si="1"/>
        <v>1282.1063564697647</v>
      </c>
      <c r="AE34">
        <f>'IDT-1'!B34</f>
        <v>96</v>
      </c>
      <c r="AF34" s="25"/>
      <c r="AG34">
        <f t="shared" si="2"/>
        <v>1378.1063564697647</v>
      </c>
      <c r="AI34" s="35">
        <f>PXIL!H34</f>
        <v>0</v>
      </c>
      <c r="AJ34" s="35">
        <f>PXIL!N34</f>
        <v>0</v>
      </c>
      <c r="AK34" s="35">
        <f>RTM_IEX!H34</f>
        <v>39.340000000000003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11.030768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777.70154448036681</v>
      </c>
      <c r="P35" s="37">
        <v>117.67999999999999</v>
      </c>
      <c r="Q35" s="37">
        <v>38.07</v>
      </c>
      <c r="R35" s="39">
        <v>47.5</v>
      </c>
      <c r="S35" s="39">
        <v>0</v>
      </c>
      <c r="T35" s="38">
        <f>SUMPRODUCT(LTA!J35:AN35,LTA!J$101:AN$101,LTA!J$103:AN$103)</f>
        <v>156.94999999999999</v>
      </c>
      <c r="U35" s="38">
        <f>SUMPRODUCT(LTA!J35:AN35,LTA!J$102:AN$102,LTA!J$103:AN$103)</f>
        <v>52.81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2.88</v>
      </c>
      <c r="AB35" s="76">
        <f>-STOA!N35</f>
        <v>0</v>
      </c>
      <c r="AC35">
        <f t="shared" si="0"/>
        <v>10.399820764922604</v>
      </c>
      <c r="AD35">
        <f t="shared" si="1"/>
        <v>1322.9105337123342</v>
      </c>
      <c r="AE35">
        <f>'IDT-1'!B35</f>
        <v>72</v>
      </c>
      <c r="AF35" s="25"/>
      <c r="AG35">
        <f t="shared" si="2"/>
        <v>1394.9105337123342</v>
      </c>
      <c r="AI35" s="35">
        <f>PXIL!H35</f>
        <v>0</v>
      </c>
      <c r="AJ35" s="35">
        <f>PXIL!N35</f>
        <v>0</v>
      </c>
      <c r="AK35" s="35">
        <f>RTM_IEX!H35</f>
        <v>28.79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11.030768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760.81622574289565</v>
      </c>
      <c r="P36" s="37">
        <v>117.67999999999999</v>
      </c>
      <c r="Q36" s="37">
        <v>38.07</v>
      </c>
      <c r="R36" s="39">
        <v>47.5</v>
      </c>
      <c r="S36" s="39">
        <v>0</v>
      </c>
      <c r="T36" s="38">
        <f>SUMPRODUCT(LTA!J36:AN36,LTA!J$101:AN$101,LTA!J$103:AN$103)</f>
        <v>200.31</v>
      </c>
      <c r="U36" s="38">
        <f>SUMPRODUCT(LTA!J36:AN36,LTA!J$102:AN$102,LTA!J$103:AN$103)</f>
        <v>54.22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2.88</v>
      </c>
      <c r="AB36" s="76">
        <f>-STOA!N36</f>
        <v>0</v>
      </c>
      <c r="AC36">
        <f t="shared" si="0"/>
        <v>10.609833278770328</v>
      </c>
      <c r="AD36">
        <f t="shared" si="1"/>
        <v>1349.6252024610153</v>
      </c>
      <c r="AE36">
        <f>'IDT-1'!B36</f>
        <v>60</v>
      </c>
      <c r="AF36" s="25"/>
      <c r="AG36">
        <f t="shared" si="2"/>
        <v>1409.6252024610153</v>
      </c>
      <c r="AI36" s="35">
        <f>PXIL!H36</f>
        <v>0</v>
      </c>
      <c r="AJ36" s="35">
        <f>PXIL!N36</f>
        <v>0</v>
      </c>
      <c r="AK36" s="35">
        <f>RTM_IEX!H36</f>
        <v>27.83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11.030768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718.09724266764545</v>
      </c>
      <c r="P37" s="37">
        <v>117.67999999999999</v>
      </c>
      <c r="Q37" s="37">
        <v>38.07</v>
      </c>
      <c r="R37" s="39">
        <v>47.5</v>
      </c>
      <c r="S37" s="39">
        <v>0</v>
      </c>
      <c r="T37" s="38">
        <f>SUMPRODUCT(LTA!J37:AN37,LTA!J$101:AN$101,LTA!J$103:AN$103)</f>
        <v>248.82999999999998</v>
      </c>
      <c r="U37" s="38">
        <f>SUMPRODUCT(LTA!J37:AN37,LTA!J$102:AN$102,LTA!J$103:AN$103)</f>
        <v>55.42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2.88</v>
      </c>
      <c r="AB37" s="76">
        <f>-STOA!N37</f>
        <v>0</v>
      </c>
      <c r="AC37">
        <f t="shared" si="0"/>
        <v>11.218319210783378</v>
      </c>
      <c r="AD37">
        <f t="shared" si="1"/>
        <v>1427.0277334537523</v>
      </c>
      <c r="AE37">
        <f>'IDT-1'!B37</f>
        <v>38</v>
      </c>
      <c r="AF37" s="25"/>
      <c r="AG37">
        <f t="shared" si="2"/>
        <v>1465.0277334537523</v>
      </c>
      <c r="AI37" s="35">
        <f>PXIL!H37</f>
        <v>0</v>
      </c>
      <c r="AJ37" s="35">
        <f>PXIL!N37</f>
        <v>0</v>
      </c>
      <c r="AK37" s="35">
        <f>RTM_IEX!H37</f>
        <v>98.84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11.030768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741.05421598950443</v>
      </c>
      <c r="P38" s="37">
        <v>117.67999999999999</v>
      </c>
      <c r="Q38" s="37">
        <v>38.07</v>
      </c>
      <c r="R38" s="39">
        <v>47.5</v>
      </c>
      <c r="S38" s="39">
        <v>0</v>
      </c>
      <c r="T38" s="38">
        <f>SUMPRODUCT(LTA!J38:AN38,LTA!J$101:AN$101,LTA!J$103:AN$103)</f>
        <v>294.78999999999996</v>
      </c>
      <c r="U38" s="38">
        <f>SUMPRODUCT(LTA!J38:AN38,LTA!J$102:AN$102,LTA!J$103:AN$103)</f>
        <v>55.82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2.88</v>
      </c>
      <c r="AB38" s="76">
        <f>-STOA!N38</f>
        <v>0</v>
      </c>
      <c r="AC38">
        <f t="shared" si="0"/>
        <v>11.571869602693878</v>
      </c>
      <c r="AD38">
        <f t="shared" si="1"/>
        <v>1472.0011563837006</v>
      </c>
      <c r="AE38">
        <f>'IDT-1'!B38</f>
        <v>7</v>
      </c>
      <c r="AF38" s="25"/>
      <c r="AG38">
        <f t="shared" si="2"/>
        <v>1479.0011563837006</v>
      </c>
      <c r="AI38" s="35">
        <f>PXIL!H38</f>
        <v>0</v>
      </c>
      <c r="AJ38" s="35">
        <f>PXIL!N38</f>
        <v>0</v>
      </c>
      <c r="AK38" s="35">
        <f>RTM_IEX!H38</f>
        <v>74.849999999999994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11.030768</v>
      </c>
      <c r="E39">
        <f>GT_NG!P39</f>
        <v>14.958294101356964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733.4251147246631</v>
      </c>
      <c r="P39" s="37">
        <v>117.67999999999999</v>
      </c>
      <c r="Q39" s="37">
        <v>38.07</v>
      </c>
      <c r="R39" s="39">
        <v>47.5</v>
      </c>
      <c r="S39" s="39">
        <v>0</v>
      </c>
      <c r="T39" s="38">
        <f>SUMPRODUCT(LTA!J39:AN39,LTA!J$101:AN$101,LTA!J$103:AN$103)</f>
        <v>337.36</v>
      </c>
      <c r="U39" s="38">
        <f>SUMPRODUCT(LTA!J39:AN39,LTA!J$102:AN$102,LTA!J$103:AN$103)</f>
        <v>54.81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2.78</v>
      </c>
      <c r="AB39" s="76">
        <f>-STOA!N39</f>
        <v>0</v>
      </c>
      <c r="AC39">
        <f t="shared" si="0"/>
        <v>11.505392359158769</v>
      </c>
      <c r="AD39">
        <f t="shared" si="1"/>
        <v>1463.5449100970936</v>
      </c>
      <c r="AE39">
        <f>'IDT-1'!B39</f>
        <v>0</v>
      </c>
      <c r="AF39" s="25"/>
      <c r="AG39">
        <f t="shared" si="2"/>
        <v>1463.5449100970936</v>
      </c>
      <c r="AI39" s="35">
        <f>PXIL!H39</f>
        <v>0</v>
      </c>
      <c r="AJ39" s="35">
        <f>PXIL!N39</f>
        <v>0</v>
      </c>
      <c r="AK39" s="35">
        <f>RTM_IEX!H39</f>
        <v>32.619999999999997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11.030768</v>
      </c>
      <c r="E40">
        <f>GT_NG!P40</f>
        <v>14.958294101356964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733.4251147246631</v>
      </c>
      <c r="P40" s="37">
        <v>117.67999999999999</v>
      </c>
      <c r="Q40" s="37">
        <v>38.07</v>
      </c>
      <c r="R40" s="39">
        <v>47.5</v>
      </c>
      <c r="S40" s="39">
        <v>0</v>
      </c>
      <c r="T40" s="38">
        <f>SUMPRODUCT(LTA!J40:AN40,LTA!J$101:AN$101,LTA!J$103:AN$103)</f>
        <v>375.51</v>
      </c>
      <c r="U40" s="38">
        <f>SUMPRODUCT(LTA!J40:AN40,LTA!J$102:AN$102,LTA!J$103:AN$103)</f>
        <v>54.81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2.78</v>
      </c>
      <c r="AB40" s="76">
        <f>-STOA!N40</f>
        <v>0</v>
      </c>
      <c r="AC40">
        <f t="shared" si="0"/>
        <v>11.77308835915877</v>
      </c>
      <c r="AD40">
        <f t="shared" si="1"/>
        <v>1497.5972140970939</v>
      </c>
      <c r="AE40">
        <f>'IDT-1'!B40</f>
        <v>0</v>
      </c>
      <c r="AF40" s="25"/>
      <c r="AG40">
        <f t="shared" si="2"/>
        <v>1497.5972140970939</v>
      </c>
      <c r="AI40" s="35">
        <f>PXIL!H40</f>
        <v>0</v>
      </c>
      <c r="AJ40" s="35">
        <f>PXIL!N40</f>
        <v>0</v>
      </c>
      <c r="AK40" s="35">
        <f>RTM_IEX!H40</f>
        <v>28.79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11.030768</v>
      </c>
      <c r="E41">
        <f>GT_NG!P41</f>
        <v>14.958294101356964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733.4251147246631</v>
      </c>
      <c r="P41" s="37">
        <v>116.38</v>
      </c>
      <c r="Q41" s="37">
        <v>38.07</v>
      </c>
      <c r="R41" s="39">
        <v>47.5</v>
      </c>
      <c r="S41" s="39">
        <v>0</v>
      </c>
      <c r="T41" s="38">
        <f>SUMPRODUCT(LTA!J41:AN41,LTA!J$101:AN$101,LTA!J$103:AN$103)</f>
        <v>410.82</v>
      </c>
      <c r="U41" s="38">
        <f>SUMPRODUCT(LTA!J41:AN41,LTA!J$102:AN$102,LTA!J$103:AN$103)</f>
        <v>54.81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1.05</v>
      </c>
      <c r="Z41" s="35">
        <f>IEX!N41</f>
        <v>0</v>
      </c>
      <c r="AA41" s="76">
        <f>STOA!H41</f>
        <v>2.78</v>
      </c>
      <c r="AB41" s="76">
        <f>-STOA!N41</f>
        <v>0</v>
      </c>
      <c r="AC41">
        <f t="shared" si="0"/>
        <v>12.11309035915877</v>
      </c>
      <c r="AD41">
        <f t="shared" si="1"/>
        <v>1540.8472120970939</v>
      </c>
      <c r="AE41">
        <f>'IDT-1'!B41</f>
        <v>0</v>
      </c>
      <c r="AF41" s="25"/>
      <c r="AG41">
        <f t="shared" si="2"/>
        <v>1540.8472120970939</v>
      </c>
      <c r="AI41" s="35">
        <f>PXIL!H41</f>
        <v>0</v>
      </c>
      <c r="AJ41" s="35">
        <f>PXIL!N41</f>
        <v>0</v>
      </c>
      <c r="AK41" s="35">
        <f>RTM_IEX!H41</f>
        <v>38.380000000000003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11.030768</v>
      </c>
      <c r="E42">
        <f>GT_NG!P42</f>
        <v>14.958294101356964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729.34478097250349</v>
      </c>
      <c r="P42" s="37">
        <v>116.38</v>
      </c>
      <c r="Q42" s="37">
        <v>38.07</v>
      </c>
      <c r="R42" s="39">
        <v>47.5</v>
      </c>
      <c r="S42" s="39">
        <v>0</v>
      </c>
      <c r="T42" s="38">
        <f>SUMPRODUCT(LTA!J42:AN42,LTA!J$101:AN$101,LTA!J$103:AN$103)</f>
        <v>443.13</v>
      </c>
      <c r="U42" s="38">
        <f>SUMPRODUCT(LTA!J42:AN42,LTA!J$102:AN$102,LTA!J$103:AN$103)</f>
        <v>54.81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1.05</v>
      </c>
      <c r="Z42" s="35">
        <f>IEX!N42</f>
        <v>0</v>
      </c>
      <c r="AA42" s="76">
        <f>STOA!H42</f>
        <v>2.78</v>
      </c>
      <c r="AB42" s="76">
        <f>-STOA!N42</f>
        <v>0</v>
      </c>
      <c r="AC42">
        <f t="shared" si="0"/>
        <v>12.318305755891926</v>
      </c>
      <c r="AD42">
        <f t="shared" si="1"/>
        <v>1566.9516629482011</v>
      </c>
      <c r="AE42">
        <f>'IDT-1'!B42</f>
        <v>0</v>
      </c>
      <c r="AF42" s="25"/>
      <c r="AG42">
        <f t="shared" si="2"/>
        <v>1566.9516629482011</v>
      </c>
      <c r="AI42" s="35">
        <f>PXIL!H42</f>
        <v>0</v>
      </c>
      <c r="AJ42" s="35">
        <f>PXIL!N42</f>
        <v>0</v>
      </c>
      <c r="AK42" s="35">
        <f>RTM_IEX!H42</f>
        <v>36.46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11.030768</v>
      </c>
      <c r="E43">
        <f>GT_NG!P43</f>
        <v>14.958294101356964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729.34478097250349</v>
      </c>
      <c r="P43" s="37">
        <v>117.67999999999999</v>
      </c>
      <c r="Q43" s="37">
        <v>38.07</v>
      </c>
      <c r="R43" s="39">
        <v>47.5</v>
      </c>
      <c r="S43" s="39">
        <v>0</v>
      </c>
      <c r="T43" s="38">
        <f>SUMPRODUCT(LTA!J43:AN43,LTA!J$101:AN$101,LTA!J$103:AN$103)</f>
        <v>472.33000000000004</v>
      </c>
      <c r="U43" s="38">
        <f>SUMPRODUCT(LTA!J43:AN43,LTA!J$102:AN$102,LTA!J$103:AN$103)</f>
        <v>54.11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2.78</v>
      </c>
      <c r="AB43" s="76">
        <f>-STOA!N43</f>
        <v>0</v>
      </c>
      <c r="AC43">
        <f t="shared" si="0"/>
        <v>12.655655755891924</v>
      </c>
      <c r="AD43">
        <f t="shared" si="1"/>
        <v>1609.8643129482011</v>
      </c>
      <c r="AE43">
        <f>'IDT-1'!B43</f>
        <v>0</v>
      </c>
      <c r="AF43" s="25"/>
      <c r="AG43">
        <f t="shared" si="2"/>
        <v>1609.8643129482011</v>
      </c>
      <c r="AI43" s="35">
        <f>PXIL!H43</f>
        <v>0</v>
      </c>
      <c r="AJ43" s="35">
        <f>PXIL!N43</f>
        <v>0</v>
      </c>
      <c r="AK43" s="35">
        <f>RTM_IEX!H43</f>
        <v>49.9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11.030768</v>
      </c>
      <c r="E44">
        <f>GT_NG!P44</f>
        <v>14.958294101356964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729.34478097250349</v>
      </c>
      <c r="P44" s="37">
        <v>117.67999999999999</v>
      </c>
      <c r="Q44" s="37">
        <v>38.07</v>
      </c>
      <c r="R44" s="39">
        <v>47.5</v>
      </c>
      <c r="S44" s="39">
        <v>0</v>
      </c>
      <c r="T44" s="38">
        <f>SUMPRODUCT(LTA!J44:AN44,LTA!J$101:AN$101,LTA!J$103:AN$103)</f>
        <v>500.18</v>
      </c>
      <c r="U44" s="38">
        <f>SUMPRODUCT(LTA!J44:AN44,LTA!J$102:AN$102,LTA!J$103:AN$103)</f>
        <v>54.11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2.78</v>
      </c>
      <c r="AB44" s="76">
        <f>-STOA!N44</f>
        <v>0</v>
      </c>
      <c r="AC44">
        <f t="shared" si="0"/>
        <v>12.805493755891925</v>
      </c>
      <c r="AD44">
        <f t="shared" si="1"/>
        <v>1628.9244749482011</v>
      </c>
      <c r="AE44">
        <f>'IDT-1'!B44</f>
        <v>0</v>
      </c>
      <c r="AF44" s="25"/>
      <c r="AG44">
        <f t="shared" si="2"/>
        <v>1628.9244749482011</v>
      </c>
      <c r="AI44" s="35">
        <f>PXIL!H44</f>
        <v>0</v>
      </c>
      <c r="AJ44" s="35">
        <f>PXIL!N44</f>
        <v>0</v>
      </c>
      <c r="AK44" s="35">
        <f>RTM_IEX!H44</f>
        <v>41.26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11.030768</v>
      </c>
      <c r="E45">
        <f>GT_NG!P45</f>
        <v>14.958294101356964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745.16552191453252</v>
      </c>
      <c r="P45" s="37">
        <v>117.67999999999999</v>
      </c>
      <c r="Q45" s="37">
        <v>38.07</v>
      </c>
      <c r="R45" s="39">
        <v>47.5</v>
      </c>
      <c r="S45" s="39">
        <v>0</v>
      </c>
      <c r="T45" s="38">
        <f>SUMPRODUCT(LTA!J45:AN45,LTA!J$101:AN$101,LTA!J$103:AN$103)</f>
        <v>524.39</v>
      </c>
      <c r="U45" s="38">
        <f>SUMPRODUCT(LTA!J45:AN45,LTA!J$102:AN$102,LTA!J$103:AN$103)</f>
        <v>53.11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2.78</v>
      </c>
      <c r="AB45" s="76">
        <f>-STOA!N45</f>
        <v>0</v>
      </c>
      <c r="AC45">
        <f t="shared" si="0"/>
        <v>13.005179535239749</v>
      </c>
      <c r="AD45">
        <f t="shared" si="1"/>
        <v>1654.325530110882</v>
      </c>
      <c r="AE45">
        <f>'IDT-1'!B45</f>
        <v>0</v>
      </c>
      <c r="AF45" s="25"/>
      <c r="AG45">
        <f t="shared" si="2"/>
        <v>1654.325530110882</v>
      </c>
      <c r="AI45" s="35">
        <f>PXIL!H45</f>
        <v>0</v>
      </c>
      <c r="AJ45" s="35">
        <f>PXIL!N45</f>
        <v>0</v>
      </c>
      <c r="AK45" s="35">
        <f>RTM_IEX!H45</f>
        <v>27.83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11.030768</v>
      </c>
      <c r="E46">
        <f>GT_NG!P46</f>
        <v>14.958294101356964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735.98629488179756</v>
      </c>
      <c r="P46" s="37">
        <v>117.67999999999999</v>
      </c>
      <c r="Q46" s="37">
        <v>38.07</v>
      </c>
      <c r="R46" s="39">
        <v>47.5</v>
      </c>
      <c r="S46" s="39">
        <v>0</v>
      </c>
      <c r="T46" s="38">
        <f>SUMPRODUCT(LTA!J46:AN46,LTA!J$101:AN$101,LTA!J$103:AN$103)</f>
        <v>542.87</v>
      </c>
      <c r="U46" s="38">
        <f>SUMPRODUCT(LTA!J46:AN46,LTA!J$102:AN$102,LTA!J$103:AN$103)</f>
        <v>53.11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2.78</v>
      </c>
      <c r="AB46" s="76">
        <f>-STOA!N46</f>
        <v>0</v>
      </c>
      <c r="AC46">
        <f t="shared" si="0"/>
        <v>13.05526156438442</v>
      </c>
      <c r="AD46">
        <f t="shared" si="1"/>
        <v>1660.6962210490028</v>
      </c>
      <c r="AE46">
        <f>'IDT-1'!B46</f>
        <v>0</v>
      </c>
      <c r="AF46" s="25"/>
      <c r="AG46">
        <f t="shared" si="2"/>
        <v>1660.6962210490028</v>
      </c>
      <c r="AI46" s="35">
        <f>PXIL!H46</f>
        <v>0</v>
      </c>
      <c r="AJ46" s="35">
        <f>PXIL!N46</f>
        <v>0</v>
      </c>
      <c r="AK46" s="35">
        <f>RTM_IEX!H46</f>
        <v>24.95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11.030768</v>
      </c>
      <c r="E47">
        <f>GT_NG!P47</f>
        <v>13.102579888595718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727.11389913280414</v>
      </c>
      <c r="P47" s="37">
        <v>117.67999999999999</v>
      </c>
      <c r="Q47" s="37">
        <v>38.369999999999997</v>
      </c>
      <c r="R47" s="39">
        <v>47.5</v>
      </c>
      <c r="S47" s="39">
        <v>0</v>
      </c>
      <c r="T47" s="38">
        <f>SUMPRODUCT(LTA!J47:AN47,LTA!J$101:AN$101,LTA!J$103:AN$103)</f>
        <v>556.32999999999993</v>
      </c>
      <c r="U47" s="38">
        <f>SUMPRODUCT(LTA!J47:AN47,LTA!J$102:AN$102,LTA!J$103:AN$103)</f>
        <v>53.11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2.78</v>
      </c>
      <c r="AB47" s="76">
        <f>-STOA!N47</f>
        <v>0</v>
      </c>
      <c r="AC47">
        <f t="shared" si="0"/>
        <v>12.94420430668273</v>
      </c>
      <c r="AD47">
        <f t="shared" si="1"/>
        <v>1646.5691683449495</v>
      </c>
      <c r="AE47">
        <f>'IDT-1'!B47</f>
        <v>0</v>
      </c>
      <c r="AF47" s="25"/>
      <c r="AG47">
        <f t="shared" si="2"/>
        <v>1646.5691683449495</v>
      </c>
      <c r="AI47" s="35">
        <f>PXIL!H47</f>
        <v>0</v>
      </c>
      <c r="AJ47" s="35">
        <f>PXIL!N47</f>
        <v>0</v>
      </c>
      <c r="AK47" s="35">
        <f>RTM_IEX!H47</f>
        <v>7.68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11.030768</v>
      </c>
      <c r="E48">
        <f>GT_NG!P48</f>
        <v>13.102579888595718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727.11389913280414</v>
      </c>
      <c r="P48" s="37">
        <v>117.67999999999999</v>
      </c>
      <c r="Q48" s="37">
        <v>38.369999999999997</v>
      </c>
      <c r="R48" s="39">
        <v>47.5</v>
      </c>
      <c r="S48" s="39">
        <v>0</v>
      </c>
      <c r="T48" s="38">
        <f>SUMPRODUCT(LTA!J48:AN48,LTA!J$101:AN$101,LTA!J$103:AN$103)</f>
        <v>559.32999999999993</v>
      </c>
      <c r="U48" s="38">
        <f>SUMPRODUCT(LTA!J48:AN48,LTA!J$102:AN$102,LTA!J$103:AN$103)</f>
        <v>53.11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2.78</v>
      </c>
      <c r="AB48" s="76">
        <f>-STOA!N48</f>
        <v>0</v>
      </c>
      <c r="AC48">
        <f t="shared" si="0"/>
        <v>12.937652306682729</v>
      </c>
      <c r="AD48">
        <f t="shared" si="1"/>
        <v>1645.7357203449492</v>
      </c>
      <c r="AE48">
        <f>'IDT-1'!B48</f>
        <v>0</v>
      </c>
      <c r="AF48" s="25"/>
      <c r="AG48">
        <f t="shared" si="2"/>
        <v>1645.7357203449492</v>
      </c>
      <c r="AI48" s="35">
        <f>PXIL!H48</f>
        <v>0</v>
      </c>
      <c r="AJ48" s="35">
        <f>PXIL!N48</f>
        <v>0</v>
      </c>
      <c r="AK48" s="35">
        <f>RTM_IEX!H48</f>
        <v>3.84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11.030768</v>
      </c>
      <c r="E49">
        <f>GT_NG!P49</f>
        <v>13.102579888595718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722.50389913280412</v>
      </c>
      <c r="P49" s="37">
        <v>117.67999999999999</v>
      </c>
      <c r="Q49" s="37">
        <v>38.020000000000003</v>
      </c>
      <c r="R49" s="39">
        <v>47.5</v>
      </c>
      <c r="S49" s="39">
        <v>0</v>
      </c>
      <c r="T49" s="38">
        <f>SUMPRODUCT(LTA!J49:AN49,LTA!J$101:AN$101,LTA!J$103:AN$103)</f>
        <v>559.32999999999993</v>
      </c>
      <c r="U49" s="38">
        <f>SUMPRODUCT(LTA!J49:AN49,LTA!J$102:AN$102,LTA!J$103:AN$103)</f>
        <v>53.11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2.78</v>
      </c>
      <c r="AB49" s="76">
        <f>-STOA!N49</f>
        <v>0</v>
      </c>
      <c r="AC49">
        <f t="shared" si="0"/>
        <v>13.018377354052211</v>
      </c>
      <c r="AD49">
        <f t="shared" si="1"/>
        <v>1617.8549952975798</v>
      </c>
      <c r="AE49">
        <f>'IDT-1'!B49</f>
        <v>0</v>
      </c>
      <c r="AF49" s="25"/>
      <c r="AG49">
        <f t="shared" si="2"/>
        <v>1617.8549952975798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-19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11.030768</v>
      </c>
      <c r="E50">
        <f>GT_NG!P50</f>
        <v>13.102579888595718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703.31389913280407</v>
      </c>
      <c r="P50" s="37">
        <v>117.67999999999999</v>
      </c>
      <c r="Q50" s="37">
        <v>38.020000000000003</v>
      </c>
      <c r="R50" s="39">
        <v>47.5</v>
      </c>
      <c r="S50" s="39">
        <v>0</v>
      </c>
      <c r="T50" s="38">
        <f>SUMPRODUCT(LTA!J50:AN50,LTA!J$101:AN$101,LTA!J$103:AN$103)</f>
        <v>559.32999999999993</v>
      </c>
      <c r="U50" s="38">
        <f>SUMPRODUCT(LTA!J50:AN50,LTA!J$102:AN$102,LTA!J$103:AN$103)</f>
        <v>53.11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2.78</v>
      </c>
      <c r="AB50" s="76">
        <f>-STOA!N50</f>
        <v>0</v>
      </c>
      <c r="AC50">
        <f t="shared" si="0"/>
        <v>12.75863689809575</v>
      </c>
      <c r="AD50">
        <f t="shared" si="1"/>
        <v>1612.9247357535362</v>
      </c>
      <c r="AE50">
        <f>'IDT-1'!B50</f>
        <v>0</v>
      </c>
      <c r="AF50" s="25"/>
      <c r="AG50">
        <f t="shared" si="2"/>
        <v>1612.9247357535362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-5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11.030768</v>
      </c>
      <c r="E51">
        <f>GT_NG!P51</f>
        <v>12.701025950512975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701.39389913280411</v>
      </c>
      <c r="P51" s="37">
        <v>117.67999999999999</v>
      </c>
      <c r="Q51" s="37">
        <v>38.020000000000003</v>
      </c>
      <c r="R51" s="39">
        <v>47.5</v>
      </c>
      <c r="S51" s="39">
        <v>0</v>
      </c>
      <c r="T51" s="38">
        <f>SUMPRODUCT(LTA!J51:AN51,LTA!J$101:AN$101,LTA!J$103:AN$103)</f>
        <v>559.32999999999993</v>
      </c>
      <c r="U51" s="38">
        <f>SUMPRODUCT(LTA!J51:AN51,LTA!J$102:AN$102,LTA!J$103:AN$103)</f>
        <v>53.11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2.78</v>
      </c>
      <c r="AB51" s="76">
        <f>-STOA!N51</f>
        <v>0</v>
      </c>
      <c r="AC51">
        <f t="shared" si="0"/>
        <v>12.874171188182981</v>
      </c>
      <c r="AD51">
        <f t="shared" si="1"/>
        <v>1593.4876475253664</v>
      </c>
      <c r="AE51">
        <f>'IDT-1'!B51</f>
        <v>0</v>
      </c>
      <c r="AF51" s="25"/>
      <c r="AG51">
        <f t="shared" si="2"/>
        <v>1593.4876475253664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-22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11.030768</v>
      </c>
      <c r="E52">
        <f>GT_NG!P52</f>
        <v>12.701025950512975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708.10389913280414</v>
      </c>
      <c r="P52" s="37">
        <v>117.67999999999999</v>
      </c>
      <c r="Q52" s="37">
        <v>38.020000000000003</v>
      </c>
      <c r="R52" s="39">
        <v>47.5</v>
      </c>
      <c r="S52" s="39">
        <v>0</v>
      </c>
      <c r="T52" s="38">
        <f>SUMPRODUCT(LTA!J52:AN52,LTA!J$101:AN$101,LTA!J$103:AN$103)</f>
        <v>559.32999999999993</v>
      </c>
      <c r="U52" s="38">
        <f>SUMPRODUCT(LTA!J52:AN52,LTA!J$102:AN$102,LTA!J$103:AN$103)</f>
        <v>54.11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2.78</v>
      </c>
      <c r="AB52" s="76">
        <f>-STOA!N52</f>
        <v>0</v>
      </c>
      <c r="AC52">
        <f t="shared" si="0"/>
        <v>13.052228962422046</v>
      </c>
      <c r="AD52">
        <f t="shared" si="1"/>
        <v>1586.0195897511273</v>
      </c>
      <c r="AE52">
        <f>'IDT-1'!B52</f>
        <v>0</v>
      </c>
      <c r="AF52" s="25"/>
      <c r="AG52">
        <f t="shared" si="2"/>
        <v>1586.0195897511273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-37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11.030768</v>
      </c>
      <c r="E53">
        <f>GT_NG!P53</f>
        <v>12.701025950512975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706.17309113280407</v>
      </c>
      <c r="P53" s="37">
        <v>117.67999999999999</v>
      </c>
      <c r="Q53" s="37">
        <v>38.020000000000003</v>
      </c>
      <c r="R53" s="39">
        <v>47.5</v>
      </c>
      <c r="S53" s="39">
        <v>0</v>
      </c>
      <c r="T53" s="38">
        <f>SUMPRODUCT(LTA!J53:AN53,LTA!J$101:AN$101,LTA!J$103:AN$103)</f>
        <v>559.32999999999993</v>
      </c>
      <c r="U53" s="38">
        <f>SUMPRODUCT(LTA!J53:AN53,LTA!J$102:AN$102,LTA!J$103:AN$103)</f>
        <v>54.11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2.78</v>
      </c>
      <c r="AB53" s="76">
        <f>-STOA!N53</f>
        <v>0</v>
      </c>
      <c r="AC53">
        <f t="shared" si="0"/>
        <v>13.210117662239339</v>
      </c>
      <c r="AD53">
        <f t="shared" si="1"/>
        <v>1561.93089305131</v>
      </c>
      <c r="AE53">
        <f>'IDT-1'!B53</f>
        <v>0</v>
      </c>
      <c r="AF53" s="25"/>
      <c r="AG53">
        <f t="shared" si="2"/>
        <v>1561.93089305131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-59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11.030768</v>
      </c>
      <c r="E54">
        <f>GT_NG!P54</f>
        <v>12.701025950512975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691.77309113280421</v>
      </c>
      <c r="P54" s="37">
        <v>117.67999999999999</v>
      </c>
      <c r="Q54" s="37">
        <v>38.020000000000003</v>
      </c>
      <c r="R54" s="39">
        <v>47.5</v>
      </c>
      <c r="S54" s="39">
        <v>0</v>
      </c>
      <c r="T54" s="38">
        <f>SUMPRODUCT(LTA!J54:AN54,LTA!J$101:AN$101,LTA!J$103:AN$103)</f>
        <v>559.32999999999993</v>
      </c>
      <c r="U54" s="38">
        <f>SUMPRODUCT(LTA!J54:AN54,LTA!J$102:AN$102,LTA!J$103:AN$103)</f>
        <v>54.11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2.78</v>
      </c>
      <c r="AB54" s="76">
        <f>-STOA!N54</f>
        <v>0</v>
      </c>
      <c r="AC54">
        <f t="shared" si="0"/>
        <v>13.097797662239341</v>
      </c>
      <c r="AD54">
        <f t="shared" si="1"/>
        <v>1547.6432130513103</v>
      </c>
      <c r="AE54">
        <f>'IDT-1'!B54</f>
        <v>0</v>
      </c>
      <c r="AF54" s="25"/>
      <c r="AG54">
        <f t="shared" si="2"/>
        <v>1547.6432130513103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-59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11.030768</v>
      </c>
      <c r="E55">
        <f>GT_NG!P55</f>
        <v>12.323414179104475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635.12309113280412</v>
      </c>
      <c r="P55" s="37">
        <v>117.67999999999999</v>
      </c>
      <c r="Q55" s="37">
        <v>38.07</v>
      </c>
      <c r="R55" s="39">
        <v>47.5</v>
      </c>
      <c r="S55" s="39">
        <v>0</v>
      </c>
      <c r="T55" s="38">
        <f>SUMPRODUCT(LTA!J55:AN55,LTA!J$101:AN$101,LTA!J$103:AN$103)</f>
        <v>559.16</v>
      </c>
      <c r="U55" s="38">
        <f>SUMPRODUCT(LTA!J55:AN55,LTA!J$102:AN$102,LTA!J$103:AN$103)</f>
        <v>54.11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1.05</v>
      </c>
      <c r="Z55" s="35">
        <f>IEX!N55</f>
        <v>0</v>
      </c>
      <c r="AA55" s="76">
        <f>STOA!H55</f>
        <v>2.69</v>
      </c>
      <c r="AB55" s="76">
        <f>-STOA!N55</f>
        <v>0</v>
      </c>
      <c r="AC55">
        <f t="shared" si="0"/>
        <v>12.3682588322486</v>
      </c>
      <c r="AD55">
        <f t="shared" si="1"/>
        <v>1527.1251401098925</v>
      </c>
      <c r="AE55">
        <f>'IDT-1'!B55</f>
        <v>0</v>
      </c>
      <c r="AF55" s="25"/>
      <c r="AG55">
        <f t="shared" si="2"/>
        <v>1527.1251401098925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-23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11.030768</v>
      </c>
      <c r="E56">
        <f>GT_NG!P56</f>
        <v>12.701025950512975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643.71775065901022</v>
      </c>
      <c r="P56" s="37">
        <v>117.67999999999999</v>
      </c>
      <c r="Q56" s="37">
        <v>38.07</v>
      </c>
      <c r="R56" s="39">
        <v>47.5</v>
      </c>
      <c r="S56" s="39">
        <v>0</v>
      </c>
      <c r="T56" s="38">
        <f>SUMPRODUCT(LTA!J56:AN56,LTA!J$101:AN$101,LTA!J$103:AN$103)</f>
        <v>557.5</v>
      </c>
      <c r="U56" s="38">
        <f>SUMPRODUCT(LTA!J56:AN56,LTA!J$102:AN$102,LTA!J$103:AN$103)</f>
        <v>54.11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1.05</v>
      </c>
      <c r="Z56" s="35">
        <f>IEX!N56</f>
        <v>0</v>
      </c>
      <c r="AA56" s="76">
        <f>STOA!H56</f>
        <v>2.69</v>
      </c>
      <c r="AB56" s="76">
        <f>-STOA!N56</f>
        <v>0</v>
      </c>
      <c r="AC56">
        <f t="shared" si="0"/>
        <v>12.637550142000309</v>
      </c>
      <c r="AD56">
        <f t="shared" si="1"/>
        <v>1507.1681200977555</v>
      </c>
      <c r="AE56">
        <f>'IDT-1'!B56</f>
        <v>0</v>
      </c>
      <c r="AF56" s="25"/>
      <c r="AG56">
        <f t="shared" si="2"/>
        <v>1507.1681200977555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-50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11.030768</v>
      </c>
      <c r="E57">
        <f>GT_NG!P57</f>
        <v>12.701025950512975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640.85855865901021</v>
      </c>
      <c r="P57" s="37">
        <v>117.67999999999999</v>
      </c>
      <c r="Q57" s="37">
        <v>38.07</v>
      </c>
      <c r="R57" s="39">
        <v>47.5</v>
      </c>
      <c r="S57" s="39">
        <v>0</v>
      </c>
      <c r="T57" s="38">
        <f>SUMPRODUCT(LTA!J57:AN57,LTA!J$101:AN$101,LTA!J$103:AN$103)</f>
        <v>552.27</v>
      </c>
      <c r="U57" s="38">
        <f>SUMPRODUCT(LTA!J57:AN57,LTA!J$102:AN$102,LTA!J$103:AN$103)</f>
        <v>54.11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1.05</v>
      </c>
      <c r="Z57" s="35">
        <f>IEX!N57</f>
        <v>0</v>
      </c>
      <c r="AA57" s="76">
        <f>STOA!H57</f>
        <v>2.69</v>
      </c>
      <c r="AB57" s="76">
        <f>-STOA!N57</f>
        <v>0</v>
      </c>
      <c r="AC57">
        <f t="shared" si="0"/>
        <v>12.495841261574267</v>
      </c>
      <c r="AD57">
        <f t="shared" si="1"/>
        <v>1509.2206369781816</v>
      </c>
      <c r="AE57">
        <f>'IDT-1'!B57</f>
        <v>0</v>
      </c>
      <c r="AF57" s="25"/>
      <c r="AG57">
        <f t="shared" si="2"/>
        <v>1509.2206369781816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-40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11.030768</v>
      </c>
      <c r="E58">
        <f>GT_NG!P58</f>
        <v>12.701025950512975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630.39192188364791</v>
      </c>
      <c r="P58" s="37">
        <v>117.67999999999999</v>
      </c>
      <c r="Q58" s="37">
        <v>38.07</v>
      </c>
      <c r="R58" s="39">
        <v>47.5</v>
      </c>
      <c r="S58" s="39">
        <v>0</v>
      </c>
      <c r="T58" s="38">
        <f>SUMPRODUCT(LTA!J58:AN58,LTA!J$101:AN$101,LTA!J$103:AN$103)</f>
        <v>539.89</v>
      </c>
      <c r="U58" s="38">
        <f>SUMPRODUCT(LTA!J58:AN58,LTA!J$102:AN$102,LTA!J$103:AN$103)</f>
        <v>54.11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2.69</v>
      </c>
      <c r="AB58" s="76">
        <f>-STOA!N58</f>
        <v>0</v>
      </c>
      <c r="AC58">
        <f t="shared" si="0"/>
        <v>12.081875946248312</v>
      </c>
      <c r="AD58">
        <f t="shared" si="1"/>
        <v>1516.7979655181452</v>
      </c>
      <c r="AE58">
        <f>'IDT-1'!B58</f>
        <v>0</v>
      </c>
      <c r="AF58" s="25"/>
      <c r="AG58">
        <f t="shared" si="2"/>
        <v>1516.7979655181452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11.030768</v>
      </c>
      <c r="E59">
        <f>GT_NG!P59</f>
        <v>12.701025950512975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666.19990181769037</v>
      </c>
      <c r="P59" s="37">
        <v>117.67999999999999</v>
      </c>
      <c r="Q59" s="37">
        <v>38.020000000000003</v>
      </c>
      <c r="R59" s="39">
        <v>47.5</v>
      </c>
      <c r="S59" s="39">
        <v>0</v>
      </c>
      <c r="T59" s="38">
        <f>SUMPRODUCT(LTA!J59:AN59,LTA!J$101:AN$101,LTA!J$103:AN$103)</f>
        <v>521.15</v>
      </c>
      <c r="U59" s="38">
        <f>SUMPRODUCT(LTA!J59:AN59,LTA!J$102:AN$102,LTA!J$103:AN$103)</f>
        <v>54.11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2.88</v>
      </c>
      <c r="AB59" s="76">
        <f>-STOA!N59</f>
        <v>0</v>
      </c>
      <c r="AC59">
        <f t="shared" si="0"/>
        <v>12.257293006907799</v>
      </c>
      <c r="AD59">
        <f t="shared" si="1"/>
        <v>1559.190528391528</v>
      </c>
      <c r="AE59">
        <f>'IDT-1'!B59</f>
        <v>0</v>
      </c>
      <c r="AF59" s="25"/>
      <c r="AG59">
        <f t="shared" si="2"/>
        <v>1559.190528391528</v>
      </c>
      <c r="AI59" s="35">
        <f>PXIL!H59</f>
        <v>0</v>
      </c>
      <c r="AJ59" s="35">
        <f>PXIL!N59</f>
        <v>0</v>
      </c>
      <c r="AK59" s="35">
        <f>RTM_IEX!H59</f>
        <v>15.36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11.030768</v>
      </c>
      <c r="E60">
        <f>GT_NG!P60</f>
        <v>12.701025950512975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694.69620150350011</v>
      </c>
      <c r="P60" s="37">
        <v>117.67999999999999</v>
      </c>
      <c r="Q60" s="37">
        <v>38.020000000000003</v>
      </c>
      <c r="R60" s="39">
        <v>47.5</v>
      </c>
      <c r="S60" s="39">
        <v>0</v>
      </c>
      <c r="T60" s="38">
        <f>SUMPRODUCT(LTA!J60:AN60,LTA!J$101:AN$101,LTA!J$103:AN$103)</f>
        <v>495.74</v>
      </c>
      <c r="U60" s="38">
        <f>SUMPRODUCT(LTA!J60:AN60,LTA!J$102:AN$102,LTA!J$103:AN$103)</f>
        <v>54.11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2.88</v>
      </c>
      <c r="AB60" s="76">
        <f>-STOA!N60</f>
        <v>0</v>
      </c>
      <c r="AC60">
        <f t="shared" si="0"/>
        <v>12.326216144457117</v>
      </c>
      <c r="AD60">
        <f t="shared" si="1"/>
        <v>1567.9579049397887</v>
      </c>
      <c r="AE60">
        <f>'IDT-1'!B60</f>
        <v>0</v>
      </c>
      <c r="AF60" s="25"/>
      <c r="AG60">
        <f t="shared" si="2"/>
        <v>1567.9579049397887</v>
      </c>
      <c r="AI60" s="35">
        <f>PXIL!H60</f>
        <v>0</v>
      </c>
      <c r="AJ60" s="35">
        <f>PXIL!N60</f>
        <v>0</v>
      </c>
      <c r="AK60" s="35">
        <f>RTM_IEX!H60</f>
        <v>21.11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11.030768</v>
      </c>
      <c r="E61">
        <f>GT_NG!P61</f>
        <v>12.701025950512975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750.14539350350003</v>
      </c>
      <c r="P61" s="37">
        <v>117.67999999999999</v>
      </c>
      <c r="Q61" s="37">
        <v>38.020000000000003</v>
      </c>
      <c r="R61" s="39">
        <v>47.5</v>
      </c>
      <c r="S61" s="39">
        <v>0</v>
      </c>
      <c r="T61" s="38">
        <f>SUMPRODUCT(LTA!J61:AN61,LTA!J$101:AN$101,LTA!J$103:AN$103)</f>
        <v>468.5</v>
      </c>
      <c r="U61" s="38">
        <f>SUMPRODUCT(LTA!J61:AN61,LTA!J$102:AN$102,LTA!J$103:AN$103)</f>
        <v>55.120000000000005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2.88</v>
      </c>
      <c r="AB61" s="76">
        <f>-STOA!N61</f>
        <v>0</v>
      </c>
      <c r="AC61">
        <f t="shared" si="0"/>
        <v>12.468081024883158</v>
      </c>
      <c r="AD61">
        <f t="shared" si="1"/>
        <v>1565.9252320593625</v>
      </c>
      <c r="AE61">
        <f>'IDT-1'!B61</f>
        <v>0</v>
      </c>
      <c r="AF61" s="25"/>
      <c r="AG61">
        <f t="shared" si="2"/>
        <v>1565.9252320593625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11.030768</v>
      </c>
      <c r="E62">
        <f>GT_NG!P62</f>
        <v>12.701025950512975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747.53659778539122</v>
      </c>
      <c r="P62" s="37">
        <v>117.67999999999999</v>
      </c>
      <c r="Q62" s="37">
        <v>38.020000000000003</v>
      </c>
      <c r="R62" s="39">
        <v>47.5</v>
      </c>
      <c r="S62" s="39">
        <v>0</v>
      </c>
      <c r="T62" s="38">
        <f>SUMPRODUCT(LTA!J62:AN62,LTA!J$101:AN$101,LTA!J$103:AN$103)</f>
        <v>441.46</v>
      </c>
      <c r="U62" s="38">
        <f>SUMPRODUCT(LTA!J62:AN62,LTA!J$102:AN$102,LTA!J$103:AN$103)</f>
        <v>56.14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2.88</v>
      </c>
      <c r="AB62" s="76">
        <f>-STOA!N62</f>
        <v>0</v>
      </c>
      <c r="AC62">
        <f t="shared" si="0"/>
        <v>12.353285235455868</v>
      </c>
      <c r="AD62">
        <f t="shared" si="1"/>
        <v>1571.4012321306811</v>
      </c>
      <c r="AE62">
        <f>'IDT-1'!B62</f>
        <v>0</v>
      </c>
      <c r="AF62" s="25"/>
      <c r="AG62">
        <f t="shared" si="2"/>
        <v>1571.4012321306811</v>
      </c>
      <c r="AI62" s="35">
        <f>PXIL!H62</f>
        <v>0</v>
      </c>
      <c r="AJ62" s="35">
        <f>PXIL!N62</f>
        <v>0</v>
      </c>
      <c r="AK62" s="35">
        <f>RTM_IEX!H62</f>
        <v>23.99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11.030768</v>
      </c>
      <c r="E63">
        <f>GT_NG!P63</f>
        <v>12.701025950512975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745.21322978539126</v>
      </c>
      <c r="P63" s="37">
        <v>117.67999999999999</v>
      </c>
      <c r="Q63" s="37">
        <v>38.020000000000003</v>
      </c>
      <c r="R63" s="39">
        <v>47.5</v>
      </c>
      <c r="S63" s="39">
        <v>0</v>
      </c>
      <c r="T63" s="38">
        <f>SUMPRODUCT(LTA!J63:AN63,LTA!J$101:AN$101,LTA!J$103:AN$103)</f>
        <v>408.14</v>
      </c>
      <c r="U63" s="38">
        <f>SUMPRODUCT(LTA!J63:AN63,LTA!J$102:AN$102,LTA!J$103:AN$103)</f>
        <v>55.120000000000005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1.06</v>
      </c>
      <c r="Z63" s="35">
        <f>IEX!N63</f>
        <v>0</v>
      </c>
      <c r="AA63" s="76">
        <f>STOA!H63</f>
        <v>3.7399999999999998</v>
      </c>
      <c r="AB63" s="76">
        <f>-STOA!N63</f>
        <v>0</v>
      </c>
      <c r="AC63">
        <f t="shared" si="0"/>
        <v>12.029090965055865</v>
      </c>
      <c r="AD63">
        <f t="shared" si="1"/>
        <v>1530.1620584010807</v>
      </c>
      <c r="AE63">
        <f>'IDT-1'!B63</f>
        <v>38</v>
      </c>
      <c r="AF63" s="25"/>
      <c r="AG63">
        <f t="shared" si="2"/>
        <v>1568.1620584010807</v>
      </c>
      <c r="AI63" s="35">
        <f>PXIL!H63</f>
        <v>0</v>
      </c>
      <c r="AJ63" s="35">
        <f>PXIL!N63</f>
        <v>0</v>
      </c>
      <c r="AK63" s="35">
        <f>RTM_IEX!H63</f>
        <v>18.23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11.030768</v>
      </c>
      <c r="E64">
        <f>GT_NG!P64</f>
        <v>12.701025950512975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745.21322978539126</v>
      </c>
      <c r="P64" s="37">
        <v>117.67999999999999</v>
      </c>
      <c r="Q64" s="37">
        <v>38.020000000000003</v>
      </c>
      <c r="R64" s="39">
        <v>47.5</v>
      </c>
      <c r="S64" s="39">
        <v>0</v>
      </c>
      <c r="T64" s="38">
        <f>SUMPRODUCT(LTA!J64:AN64,LTA!J$101:AN$101,LTA!J$103:AN$103)</f>
        <v>371.27</v>
      </c>
      <c r="U64" s="38">
        <f>SUMPRODUCT(LTA!J64:AN64,LTA!J$102:AN$102,LTA!J$103:AN$103)</f>
        <v>55.120000000000005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1.06</v>
      </c>
      <c r="Z64" s="35">
        <f>IEX!N64</f>
        <v>0</v>
      </c>
      <c r="AA64" s="76">
        <f>STOA!H64</f>
        <v>3.7399999999999998</v>
      </c>
      <c r="AB64" s="76">
        <f>-STOA!N64</f>
        <v>0</v>
      </c>
      <c r="AC64">
        <f t="shared" si="0"/>
        <v>11.801408965055865</v>
      </c>
      <c r="AD64">
        <f t="shared" si="1"/>
        <v>1501.199740401081</v>
      </c>
      <c r="AE64">
        <f>'IDT-1'!B64</f>
        <v>67</v>
      </c>
      <c r="AF64" s="25"/>
      <c r="AG64">
        <f t="shared" si="2"/>
        <v>1568.199740401081</v>
      </c>
      <c r="AI64" s="35">
        <f>PXIL!H64</f>
        <v>0</v>
      </c>
      <c r="AJ64" s="35">
        <f>PXIL!N64</f>
        <v>0</v>
      </c>
      <c r="AK64" s="35">
        <f>RTM_IEX!H64</f>
        <v>25.91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11.030768</v>
      </c>
      <c r="E65">
        <f>GT_NG!P65</f>
        <v>12.701025950512975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737.50372612865158</v>
      </c>
      <c r="P65" s="37">
        <v>117.67999999999999</v>
      </c>
      <c r="Q65" s="37">
        <v>38.020000000000003</v>
      </c>
      <c r="R65" s="39">
        <v>47.5</v>
      </c>
      <c r="S65" s="39">
        <v>0</v>
      </c>
      <c r="T65" s="38">
        <f>SUMPRODUCT(LTA!J65:AN65,LTA!J$101:AN$101,LTA!J$103:AN$103)</f>
        <v>336.78</v>
      </c>
      <c r="U65" s="38">
        <f>SUMPRODUCT(LTA!J65:AN65,LTA!J$102:AN$102,LTA!J$103:AN$103)</f>
        <v>55.120000000000005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17.47</v>
      </c>
      <c r="Z65" s="35">
        <f>IEX!N65</f>
        <v>0</v>
      </c>
      <c r="AA65" s="76">
        <f>STOA!H65</f>
        <v>3.7399999999999998</v>
      </c>
      <c r="AB65" s="76">
        <f>-STOA!N65</f>
        <v>0</v>
      </c>
      <c r="AC65">
        <f t="shared" si="0"/>
        <v>11.748762836533297</v>
      </c>
      <c r="AD65">
        <f t="shared" si="1"/>
        <v>1494.5028828728639</v>
      </c>
      <c r="AE65">
        <f>'IDT-1'!B65</f>
        <v>71.587000000000003</v>
      </c>
      <c r="AF65" s="25"/>
      <c r="AG65">
        <f t="shared" si="2"/>
        <v>1566.0898828728639</v>
      </c>
      <c r="AI65" s="35">
        <f>PXIL!H65</f>
        <v>0</v>
      </c>
      <c r="AJ65" s="35">
        <f>PXIL!N65</f>
        <v>0</v>
      </c>
      <c r="AK65" s="35">
        <f>RTM_IEX!H65</f>
        <v>40.299999999999997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4.6500000000000004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11.030768</v>
      </c>
      <c r="E66">
        <f>GT_NG!P66</f>
        <v>12.701025950512975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737.50372612865158</v>
      </c>
      <c r="P66" s="37">
        <v>117.67999999999999</v>
      </c>
      <c r="Q66" s="37">
        <v>38.020000000000003</v>
      </c>
      <c r="R66" s="39">
        <v>47.5</v>
      </c>
      <c r="S66" s="39">
        <v>0</v>
      </c>
      <c r="T66" s="38">
        <f>SUMPRODUCT(LTA!J66:AN66,LTA!J$101:AN$101,LTA!J$103:AN$103)</f>
        <v>299.2</v>
      </c>
      <c r="U66" s="38">
        <f>SUMPRODUCT(LTA!J66:AN66,LTA!J$102:AN$102,LTA!J$103:AN$103)</f>
        <v>55.120000000000005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54.800000000000004</v>
      </c>
      <c r="Z66" s="35">
        <f>IEX!N66</f>
        <v>0</v>
      </c>
      <c r="AA66" s="76">
        <f>STOA!H66</f>
        <v>3.7399999999999998</v>
      </c>
      <c r="AB66" s="76">
        <f>-STOA!N66</f>
        <v>0</v>
      </c>
      <c r="AC66">
        <f t="shared" si="0"/>
        <v>11.733006836533299</v>
      </c>
      <c r="AD66">
        <f t="shared" si="1"/>
        <v>1492.4986388728639</v>
      </c>
      <c r="AE66">
        <f>'IDT-1'!B66</f>
        <v>66.164000000000001</v>
      </c>
      <c r="AF66" s="25"/>
      <c r="AG66">
        <f t="shared" si="2"/>
        <v>1558.6626388728639</v>
      </c>
      <c r="AI66" s="35">
        <f>PXIL!H66</f>
        <v>0</v>
      </c>
      <c r="AJ66" s="35">
        <f>PXIL!N66</f>
        <v>0</v>
      </c>
      <c r="AK66" s="35">
        <f>RTM_IEX!H66</f>
        <v>43.18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11.030768</v>
      </c>
      <c r="E67">
        <f>GT_NG!P67</f>
        <v>12.701025950512975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759.45404553950971</v>
      </c>
      <c r="P67" s="37">
        <v>114.2354829781345</v>
      </c>
      <c r="Q67" s="37">
        <v>38.020000000000003</v>
      </c>
      <c r="R67" s="39">
        <v>46.06</v>
      </c>
      <c r="S67" s="39">
        <v>0</v>
      </c>
      <c r="T67" s="38">
        <f>SUMPRODUCT(LTA!J67:AN67,LTA!J$101:AN$101,LTA!J$103:AN$103)</f>
        <v>256.14999999999998</v>
      </c>
      <c r="U67" s="38">
        <f>SUMPRODUCT(LTA!J67:AN67,LTA!J$102:AN$102,LTA!J$103:AN$103)</f>
        <v>55.120000000000005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99.03</v>
      </c>
      <c r="Z67" s="35">
        <f>IEX!N67</f>
        <v>0</v>
      </c>
      <c r="AA67" s="76">
        <f>STOA!H67</f>
        <v>3.65</v>
      </c>
      <c r="AB67" s="76">
        <f>-STOA!N67</f>
        <v>0</v>
      </c>
      <c r="AC67">
        <f t="shared" si="0"/>
        <v>11.638048095167441</v>
      </c>
      <c r="AD67">
        <f t="shared" si="1"/>
        <v>1480.4194000032226</v>
      </c>
      <c r="AE67">
        <f>'IDT-1'!B67</f>
        <v>60.741</v>
      </c>
      <c r="AF67" s="25"/>
      <c r="AG67">
        <f t="shared" si="2"/>
        <v>1541.1604000032225</v>
      </c>
      <c r="AI67" s="35">
        <f>PXIL!H67</f>
        <v>0</v>
      </c>
      <c r="AJ67" s="35">
        <f>PXIL!N67</f>
        <v>0</v>
      </c>
      <c r="AK67" s="35">
        <f>RTM_IEX!H67</f>
        <v>12.47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0.38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11.030768</v>
      </c>
      <c r="E68">
        <f>GT_NG!P68</f>
        <v>12.701025950512975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769.38723760300184</v>
      </c>
      <c r="P68" s="37">
        <v>117.68496448742084</v>
      </c>
      <c r="Q68" s="37">
        <v>38.020000000000003</v>
      </c>
      <c r="R68" s="39">
        <v>40.299999999999997</v>
      </c>
      <c r="S68" s="39">
        <v>0</v>
      </c>
      <c r="T68" s="38">
        <f>SUMPRODUCT(LTA!J68:AN68,LTA!J$101:AN$101,LTA!J$103:AN$103)</f>
        <v>216.26</v>
      </c>
      <c r="U68" s="38">
        <f>SUMPRODUCT(LTA!J68:AN68,LTA!J$102:AN$102,LTA!J$103:AN$103)</f>
        <v>55.120000000000005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150.28</v>
      </c>
      <c r="Z68" s="35">
        <f>IEX!N68</f>
        <v>0</v>
      </c>
      <c r="AA68" s="76">
        <f>STOA!H68</f>
        <v>3.65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11.700858949035114</v>
      </c>
      <c r="AD68">
        <f t="shared" ref="AD68:AD98" si="4">SUM(B68:AB68,AI68:AV68)-AC68</f>
        <v>1488.4092627221332</v>
      </c>
      <c r="AE68">
        <f>'IDT-1'!B68</f>
        <v>49.893999999999998</v>
      </c>
      <c r="AF68" s="25"/>
      <c r="AG68">
        <f t="shared" ref="AG68:AG98" si="5">SUM(AD68:AF68)</f>
        <v>1538.3032627221332</v>
      </c>
      <c r="AI68" s="35">
        <f>PXIL!H68</f>
        <v>0</v>
      </c>
      <c r="AJ68" s="35">
        <f>PXIL!N68</f>
        <v>0</v>
      </c>
      <c r="AK68" s="35">
        <f>RTM_IEX!H68</f>
        <v>1.92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11.030768</v>
      </c>
      <c r="E69">
        <f>GT_NG!P69</f>
        <v>12.701025950512975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772.30595675515917</v>
      </c>
      <c r="P69" s="37">
        <v>117.67999999999998</v>
      </c>
      <c r="Q69" s="37">
        <v>38.020000000000003</v>
      </c>
      <c r="R69" s="39">
        <v>37.43</v>
      </c>
      <c r="S69" s="39">
        <v>0</v>
      </c>
      <c r="T69" s="38">
        <f>SUMPRODUCT(LTA!J69:AN69,LTA!J$101:AN$101,LTA!J$103:AN$103)</f>
        <v>172.61</v>
      </c>
      <c r="U69" s="38">
        <f>SUMPRODUCT(LTA!J69:AN69,LTA!J$102:AN$102,LTA!J$103:AN$103)</f>
        <v>55.120000000000005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236.64000000000001</v>
      </c>
      <c r="Z69" s="35">
        <f>IEX!N69</f>
        <v>0</v>
      </c>
      <c r="AA69" s="76">
        <f>STOA!H69</f>
        <v>3.65</v>
      </c>
      <c r="AB69" s="76">
        <f>-STOA!N69</f>
        <v>0</v>
      </c>
      <c r="AC69">
        <f t="shared" si="3"/>
        <v>12.02685023542006</v>
      </c>
      <c r="AD69">
        <f t="shared" si="4"/>
        <v>1529.877026100485</v>
      </c>
      <c r="AE69">
        <f>'IDT-1'!B69</f>
        <v>13.016</v>
      </c>
      <c r="AF69" s="25"/>
      <c r="AG69">
        <f t="shared" si="5"/>
        <v>1542.893026100485</v>
      </c>
      <c r="AI69" s="35">
        <f>PXIL!H69</f>
        <v>0</v>
      </c>
      <c r="AJ69" s="35">
        <f>PXIL!N69</f>
        <v>0</v>
      </c>
      <c r="AK69" s="35">
        <f>RTM_IEX!H69</f>
        <v>0.96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11.030768</v>
      </c>
      <c r="E70">
        <f>GT_NG!P70</f>
        <v>12.701025950512975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784.42379485039726</v>
      </c>
      <c r="P70" s="37">
        <v>117.67999999999998</v>
      </c>
      <c r="Q70" s="37">
        <v>38.020000000000003</v>
      </c>
      <c r="R70" s="39">
        <v>30.2</v>
      </c>
      <c r="S70" s="39">
        <v>0</v>
      </c>
      <c r="T70" s="38">
        <f>SUMPRODUCT(LTA!J70:AN70,LTA!J$101:AN$101,LTA!J$103:AN$103)</f>
        <v>132.38</v>
      </c>
      <c r="U70" s="38">
        <f>SUMPRODUCT(LTA!J70:AN70,LTA!J$102:AN$102,LTA!J$103:AN$103)</f>
        <v>55.120000000000005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257.75</v>
      </c>
      <c r="Z70" s="35">
        <f>IEX!N70</f>
        <v>0</v>
      </c>
      <c r="AA70" s="76">
        <f>STOA!H70</f>
        <v>3.65</v>
      </c>
      <c r="AB70" s="76">
        <f>-STOA!N70</f>
        <v>0</v>
      </c>
      <c r="AC70">
        <f t="shared" si="3"/>
        <v>12.043057372562913</v>
      </c>
      <c r="AD70">
        <f t="shared" si="4"/>
        <v>1531.9386570585798</v>
      </c>
      <c r="AE70">
        <f>'IDT-1'!B70</f>
        <v>21.693000000000001</v>
      </c>
      <c r="AF70" s="25"/>
      <c r="AG70">
        <f t="shared" si="5"/>
        <v>1553.6316570585798</v>
      </c>
      <c r="AI70" s="35">
        <f>PXIL!H70</f>
        <v>0</v>
      </c>
      <c r="AJ70" s="35">
        <f>PXIL!N70</f>
        <v>0</v>
      </c>
      <c r="AK70" s="35">
        <f>RTM_IEX!H70</f>
        <v>17.27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11.030768</v>
      </c>
      <c r="E71">
        <f>GT_NG!P71</f>
        <v>12.701025950512975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801.38583348035047</v>
      </c>
      <c r="P71" s="37">
        <v>117.67999999999998</v>
      </c>
      <c r="Q71" s="37">
        <v>38.020000000000003</v>
      </c>
      <c r="R71" s="39">
        <v>23.664798215372134</v>
      </c>
      <c r="S71" s="39">
        <v>0</v>
      </c>
      <c r="T71" s="38">
        <f>SUMPRODUCT(LTA!J71:AN71,LTA!J$101:AN$101,LTA!J$103:AN$103)</f>
        <v>94.25</v>
      </c>
      <c r="U71" s="38">
        <f>SUMPRODUCT(LTA!J71:AN71,LTA!J$102:AN$102,LTA!J$103:AN$103)</f>
        <v>55.120000000000005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276.94</v>
      </c>
      <c r="Z71" s="35">
        <f>IEX!N71</f>
        <v>0</v>
      </c>
      <c r="AA71" s="76">
        <f>STOA!H71</f>
        <v>3.46</v>
      </c>
      <c r="AB71" s="76">
        <f>-STOA!N71</f>
        <v>0</v>
      </c>
      <c r="AC71">
        <f t="shared" si="3"/>
        <v>11.870418699956454</v>
      </c>
      <c r="AD71">
        <f t="shared" si="4"/>
        <v>1509.9781325765121</v>
      </c>
      <c r="AE71">
        <f>'IDT-1'!B71</f>
        <v>54.232999999999997</v>
      </c>
      <c r="AF71" s="25"/>
      <c r="AG71">
        <f t="shared" si="5"/>
        <v>1564.211132576512</v>
      </c>
      <c r="AI71" s="35">
        <f>PXIL!H71</f>
        <v>0</v>
      </c>
      <c r="AJ71" s="35">
        <f>PXIL!N71</f>
        <v>0</v>
      </c>
      <c r="AK71" s="35">
        <f>RTM_IEX!H71</f>
        <v>3.84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11.030768</v>
      </c>
      <c r="E72">
        <f>GT_NG!P72</f>
        <v>12.701025950512975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833.75684175140134</v>
      </c>
      <c r="P72" s="37">
        <v>117.67999999999998</v>
      </c>
      <c r="Q72" s="37">
        <v>38.020000000000003</v>
      </c>
      <c r="R72" s="39">
        <v>12.06</v>
      </c>
      <c r="S72" s="39">
        <v>0</v>
      </c>
      <c r="T72" s="38">
        <f>SUMPRODUCT(LTA!J72:AN72,LTA!J$101:AN$101,LTA!J$103:AN$103)</f>
        <v>61.03</v>
      </c>
      <c r="U72" s="38">
        <f>SUMPRODUCT(LTA!J72:AN72,LTA!J$102:AN$102,LTA!J$103:AN$103)</f>
        <v>55.120000000000005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249.21</v>
      </c>
      <c r="Z72" s="35">
        <f>IEX!N72</f>
        <v>0</v>
      </c>
      <c r="AA72" s="76">
        <f>STOA!H72</f>
        <v>3.46</v>
      </c>
      <c r="AB72" s="76">
        <f>-STOA!N72</f>
        <v>0</v>
      </c>
      <c r="AC72">
        <f t="shared" si="3"/>
        <v>12.155011138390746</v>
      </c>
      <c r="AD72">
        <f t="shared" si="4"/>
        <v>1546.179750193756</v>
      </c>
      <c r="AE72">
        <f>'IDT-1'!B72</f>
        <v>40.673999999999999</v>
      </c>
      <c r="AF72" s="25"/>
      <c r="AG72">
        <f t="shared" si="5"/>
        <v>1586.853750193756</v>
      </c>
      <c r="AI72" s="35">
        <f>PXIL!H72</f>
        <v>0</v>
      </c>
      <c r="AJ72" s="35">
        <f>PXIL!N72</f>
        <v>0</v>
      </c>
      <c r="AK72" s="35">
        <f>RTM_IEX!H72</f>
        <v>17.27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63.24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11.030768</v>
      </c>
      <c r="E73">
        <f>GT_NG!P73</f>
        <v>12.701025950512975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869.43455603629013</v>
      </c>
      <c r="P73" s="37">
        <v>117.67999999999998</v>
      </c>
      <c r="Q73" s="37">
        <v>38.020000000000003</v>
      </c>
      <c r="R73" s="39">
        <v>2.23</v>
      </c>
      <c r="S73" s="39">
        <v>0</v>
      </c>
      <c r="T73" s="38">
        <f>SUMPRODUCT(LTA!J73:AN73,LTA!J$101:AN$101,LTA!J$103:AN$103)</f>
        <v>41.11</v>
      </c>
      <c r="U73" s="38">
        <f>SUMPRODUCT(LTA!J73:AN73,LTA!J$102:AN$102,LTA!J$103:AN$103)</f>
        <v>56.129999999999995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406.47999999999996</v>
      </c>
      <c r="Z73" s="35">
        <f>IEX!N73</f>
        <v>0</v>
      </c>
      <c r="AA73" s="76">
        <f>STOA!H73</f>
        <v>3.46</v>
      </c>
      <c r="AB73" s="76">
        <f>-STOA!N73</f>
        <v>0</v>
      </c>
      <c r="AC73">
        <f t="shared" si="3"/>
        <v>12.91791176576934</v>
      </c>
      <c r="AD73">
        <f t="shared" si="4"/>
        <v>1615.1145638512664</v>
      </c>
      <c r="AE73">
        <f>'IDT-1'!B73</f>
        <v>27.116</v>
      </c>
      <c r="AF73" s="25"/>
      <c r="AG73">
        <f t="shared" si="5"/>
        <v>1642.2305638512664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-14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11.030768</v>
      </c>
      <c r="E74">
        <f>GT_NG!P74</f>
        <v>14.1059242381088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954.77206584305759</v>
      </c>
      <c r="P74" s="37">
        <v>117.67999999999998</v>
      </c>
      <c r="Q74" s="37">
        <v>38.020000000000003</v>
      </c>
      <c r="R74" s="39">
        <v>1.48</v>
      </c>
      <c r="S74" s="39">
        <v>0</v>
      </c>
      <c r="T74" s="38">
        <f>SUMPRODUCT(LTA!J74:AN74,LTA!J$101:AN$101,LTA!J$103:AN$103)</f>
        <v>27.88</v>
      </c>
      <c r="U74" s="38">
        <f>SUMPRODUCT(LTA!J74:AN74,LTA!J$102:AN$102,LTA!J$103:AN$103)</f>
        <v>56.129999999999995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412.96</v>
      </c>
      <c r="Z74" s="35">
        <f>IEX!N74</f>
        <v>0</v>
      </c>
      <c r="AA74" s="76">
        <f>STOA!H74</f>
        <v>3.46</v>
      </c>
      <c r="AB74" s="76">
        <f>-STOA!N74</f>
        <v>0</v>
      </c>
      <c r="AC74">
        <f t="shared" si="3"/>
        <v>13.781728272315503</v>
      </c>
      <c r="AD74">
        <f t="shared" si="4"/>
        <v>1658.737029808851</v>
      </c>
      <c r="AE74">
        <f>'IDT-1'!B74</f>
        <v>27.116</v>
      </c>
      <c r="AF74" s="25"/>
      <c r="AG74">
        <f t="shared" si="5"/>
        <v>1685.853029808851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-47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11.030768</v>
      </c>
      <c r="E75">
        <f>GT_NG!P75</f>
        <v>14.225804614070066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81.996183206106863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954.77206584305759</v>
      </c>
      <c r="P75" s="37">
        <v>117.67999999999998</v>
      </c>
      <c r="Q75" s="37">
        <v>38.020000000000003</v>
      </c>
      <c r="R75" s="39">
        <v>0</v>
      </c>
      <c r="S75" s="39">
        <v>0</v>
      </c>
      <c r="T75" s="38">
        <f>SUMPRODUCT(LTA!J75:AN75,LTA!J$101:AN$101,LTA!J$103:AN$103)</f>
        <v>22.86</v>
      </c>
      <c r="U75" s="38">
        <f>SUMPRODUCT(LTA!J75:AN75,LTA!J$102:AN$102,LTA!J$103:AN$103)</f>
        <v>56.78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451.71</v>
      </c>
      <c r="Z75" s="35">
        <f>IEX!N75</f>
        <v>0</v>
      </c>
      <c r="AA75" s="76">
        <f>STOA!H75</f>
        <v>3.5</v>
      </c>
      <c r="AB75" s="76">
        <f>-STOA!N75</f>
        <v>-86.36</v>
      </c>
      <c r="AC75">
        <f t="shared" si="3"/>
        <v>16.769921796032289</v>
      </c>
      <c r="AD75">
        <f t="shared" si="4"/>
        <v>1702.814899867202</v>
      </c>
      <c r="AE75">
        <f>'IDT-1'!B75</f>
        <v>0</v>
      </c>
      <c r="AF75" s="25"/>
      <c r="AG75">
        <f t="shared" si="5"/>
        <v>1702.814899867202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-128</v>
      </c>
      <c r="AM75" s="35">
        <f>RTM_PXI!H75</f>
        <v>0</v>
      </c>
      <c r="AN75" s="35">
        <f>RTM_PXI!N75</f>
        <v>0</v>
      </c>
      <c r="AO75" s="148">
        <f>GDAM_IEX!H75</f>
        <v>181.37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11.030768</v>
      </c>
      <c r="E76">
        <f>GT_NG!P76</f>
        <v>14.225804614070066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81.996183206106863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954.77206584305759</v>
      </c>
      <c r="P76" s="37">
        <v>117.67999999999998</v>
      </c>
      <c r="Q76" s="37">
        <v>38.020000000000003</v>
      </c>
      <c r="R76" s="39">
        <v>0</v>
      </c>
      <c r="S76" s="39">
        <v>0</v>
      </c>
      <c r="T76" s="38">
        <f>SUMPRODUCT(LTA!J76:AN76,LTA!J$101:AN$101,LTA!J$103:AN$103)</f>
        <v>20</v>
      </c>
      <c r="U76" s="38">
        <f>SUMPRODUCT(LTA!J76:AN76,LTA!J$102:AN$102,LTA!J$103:AN$103)</f>
        <v>56.78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446.02</v>
      </c>
      <c r="Z76" s="35">
        <f>IEX!N76</f>
        <v>0</v>
      </c>
      <c r="AA76" s="76">
        <f>STOA!H76</f>
        <v>3.5</v>
      </c>
      <c r="AB76" s="76">
        <f>-STOA!N76</f>
        <v>-86.36</v>
      </c>
      <c r="AC76">
        <f t="shared" si="3"/>
        <v>16.569522658358434</v>
      </c>
      <c r="AD76">
        <f t="shared" si="4"/>
        <v>1703.425299004876</v>
      </c>
      <c r="AE76">
        <f>'IDT-1'!B76</f>
        <v>0</v>
      </c>
      <c r="AF76" s="25"/>
      <c r="AG76">
        <f t="shared" si="5"/>
        <v>1703.425299004876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-115</v>
      </c>
      <c r="AM76" s="35">
        <f>RTM_PXI!H76</f>
        <v>0</v>
      </c>
      <c r="AN76" s="35">
        <f>RTM_PXI!N76</f>
        <v>0</v>
      </c>
      <c r="AO76" s="148">
        <f>GDAM_IEX!H76</f>
        <v>177.33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11.030768</v>
      </c>
      <c r="E77">
        <f>GT_NG!P77</f>
        <v>14.225804614070066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81.996183206106863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970.82120171262284</v>
      </c>
      <c r="P77" s="37">
        <v>117.67999999999998</v>
      </c>
      <c r="Q77" s="37">
        <v>38.020000000000003</v>
      </c>
      <c r="R77" s="39">
        <v>0</v>
      </c>
      <c r="S77" s="39">
        <v>0</v>
      </c>
      <c r="T77" s="38">
        <f>SUMPRODUCT(LTA!J77:AN77,LTA!J$101:AN$101,LTA!J$103:AN$103)</f>
        <v>26.66</v>
      </c>
      <c r="U77" s="38">
        <f>SUMPRODUCT(LTA!J77:AN77,LTA!J$102:AN$102,LTA!J$103:AN$103)</f>
        <v>56.78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424.71999999999997</v>
      </c>
      <c r="Z77" s="35">
        <f>IEX!N77</f>
        <v>0</v>
      </c>
      <c r="AA77" s="76">
        <f>STOA!H77</f>
        <v>3.5</v>
      </c>
      <c r="AB77" s="76">
        <f>-STOA!N77</f>
        <v>-86.36</v>
      </c>
      <c r="AC77">
        <f t="shared" si="3"/>
        <v>16.129361006228123</v>
      </c>
      <c r="AD77">
        <f t="shared" si="4"/>
        <v>1703.6545965265718</v>
      </c>
      <c r="AE77">
        <f>'IDT-1'!B77</f>
        <v>0</v>
      </c>
      <c r="AF77" s="25"/>
      <c r="AG77">
        <f t="shared" si="5"/>
        <v>1703.6545965265718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-87</v>
      </c>
      <c r="AM77" s="35">
        <f>RTM_PXI!H77</f>
        <v>0</v>
      </c>
      <c r="AN77" s="35">
        <f>RTM_PXI!N77</f>
        <v>0</v>
      </c>
      <c r="AO77" s="148">
        <f>GDAM_IEX!H77</f>
        <v>147.71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11.030768</v>
      </c>
      <c r="E78">
        <f>GT_NG!P78</f>
        <v>14.225804614070066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81.996183206106863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925.06076531142378</v>
      </c>
      <c r="P78" s="37">
        <v>117.67999999999998</v>
      </c>
      <c r="Q78" s="37">
        <v>38.020000000000003</v>
      </c>
      <c r="R78" s="39">
        <v>0</v>
      </c>
      <c r="S78" s="39">
        <v>0</v>
      </c>
      <c r="T78" s="38">
        <f>SUMPRODUCT(LTA!J78:AN78,LTA!J$101:AN$101,LTA!J$103:AN$103)</f>
        <v>28.32</v>
      </c>
      <c r="U78" s="38">
        <f>SUMPRODUCT(LTA!J78:AN78,LTA!J$102:AN$102,LTA!J$103:AN$103)</f>
        <v>56.27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409.27</v>
      </c>
      <c r="Z78" s="35">
        <f>IEX!N78</f>
        <v>0</v>
      </c>
      <c r="AA78" s="76">
        <f>STOA!H78</f>
        <v>3.5</v>
      </c>
      <c r="AB78" s="76">
        <f>-STOA!N78</f>
        <v>-86.36</v>
      </c>
      <c r="AC78">
        <f t="shared" si="3"/>
        <v>15.131969778472927</v>
      </c>
      <c r="AD78">
        <f t="shared" si="4"/>
        <v>1689.2215513531278</v>
      </c>
      <c r="AE78">
        <f>'IDT-1'!B78</f>
        <v>0</v>
      </c>
      <c r="AF78" s="25"/>
      <c r="AG78">
        <f t="shared" si="5"/>
        <v>1689.2215513531278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-31</v>
      </c>
      <c r="AM78" s="35">
        <f>RTM_PXI!H78</f>
        <v>0</v>
      </c>
      <c r="AN78" s="35">
        <f>RTM_PXI!N78</f>
        <v>0</v>
      </c>
      <c r="AO78" s="148">
        <f>GDAM_IEX!H78</f>
        <v>136.34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11.030768</v>
      </c>
      <c r="E79">
        <f>GT_NG!P79</f>
        <v>14.225804614070066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81.996183206106863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902.99031347197069</v>
      </c>
      <c r="P79" s="37">
        <v>117.67999999999998</v>
      </c>
      <c r="Q79" s="37">
        <v>38.020000000000003</v>
      </c>
      <c r="R79" s="39">
        <v>0</v>
      </c>
      <c r="S79" s="39">
        <v>0</v>
      </c>
      <c r="T79" s="38">
        <f>SUMPRODUCT(LTA!J79:AN79,LTA!J$101:AN$101,LTA!J$103:AN$103)</f>
        <v>25.32</v>
      </c>
      <c r="U79" s="38">
        <f>SUMPRODUCT(LTA!J79:AN79,LTA!J$102:AN$102,LTA!J$103:AN$103)</f>
        <v>56.27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510.12</v>
      </c>
      <c r="Z79" s="35">
        <f>IEX!N79</f>
        <v>0</v>
      </c>
      <c r="AA79" s="76">
        <f>STOA!H79</f>
        <v>3.5</v>
      </c>
      <c r="AB79" s="76">
        <f>-STOA!N79</f>
        <v>-86.36</v>
      </c>
      <c r="AC79">
        <f t="shared" si="3"/>
        <v>14.580985071299148</v>
      </c>
      <c r="AD79">
        <f t="shared" si="4"/>
        <v>1639.2120842208483</v>
      </c>
      <c r="AE79">
        <f>'IDT-1'!B79</f>
        <v>0</v>
      </c>
      <c r="AF79" s="25"/>
      <c r="AG79">
        <f t="shared" si="5"/>
        <v>1639.2120842208483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-21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11.030768</v>
      </c>
      <c r="E80">
        <f>GT_NG!P80</f>
        <v>14.225804614070066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81.996183206106863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916.72842043074104</v>
      </c>
      <c r="P80" s="37">
        <v>117.67999999999998</v>
      </c>
      <c r="Q80" s="37">
        <v>38.020000000000003</v>
      </c>
      <c r="R80" s="39">
        <v>0</v>
      </c>
      <c r="S80" s="39">
        <v>0</v>
      </c>
      <c r="T80" s="38">
        <f>SUMPRODUCT(LTA!J80:AN80,LTA!J$101:AN$101,LTA!J$103:AN$103)</f>
        <v>26.66</v>
      </c>
      <c r="U80" s="38">
        <f>SUMPRODUCT(LTA!J80:AN80,LTA!J$102:AN$102,LTA!J$103:AN$103)</f>
        <v>56.27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477.97999999999996</v>
      </c>
      <c r="Z80" s="35">
        <f>IEX!N80</f>
        <v>0</v>
      </c>
      <c r="AA80" s="76">
        <f>STOA!H80</f>
        <v>3.5</v>
      </c>
      <c r="AB80" s="76">
        <f>-STOA!N80</f>
        <v>-86.36</v>
      </c>
      <c r="AC80">
        <f t="shared" si="3"/>
        <v>14.65156076153402</v>
      </c>
      <c r="AD80">
        <f t="shared" si="4"/>
        <v>1620.0796154893842</v>
      </c>
      <c r="AE80">
        <f>'IDT-1'!B80</f>
        <v>0</v>
      </c>
      <c r="AF80" s="25"/>
      <c r="AG80">
        <f t="shared" si="5"/>
        <v>1620.0796154893842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-35</v>
      </c>
      <c r="AM80" s="35">
        <f>RTM_PXI!H80</f>
        <v>0</v>
      </c>
      <c r="AN80" s="35">
        <f>RTM_PXI!N80</f>
        <v>0</v>
      </c>
      <c r="AO80" s="148">
        <f>GDAM_IEX!H80</f>
        <v>12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11.030768</v>
      </c>
      <c r="E81">
        <f>GT_NG!P81</f>
        <v>15.081916366657437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881.91619535669133</v>
      </c>
      <c r="P81" s="37">
        <v>117.67999999999998</v>
      </c>
      <c r="Q81" s="37">
        <v>38.020000000000003</v>
      </c>
      <c r="R81" s="39">
        <v>0</v>
      </c>
      <c r="S81" s="39">
        <v>0</v>
      </c>
      <c r="T81" s="38">
        <f>SUMPRODUCT(LTA!J81:AN81,LTA!J$101:AN$101,LTA!J$103:AN$103)</f>
        <v>27</v>
      </c>
      <c r="U81" s="38">
        <f>SUMPRODUCT(LTA!J81:AN81,LTA!J$102:AN$102,LTA!J$103:AN$103)</f>
        <v>60.77000000000001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507.25</v>
      </c>
      <c r="Z81" s="35">
        <f>IEX!N81</f>
        <v>0</v>
      </c>
      <c r="AA81" s="76">
        <f>STOA!H81</f>
        <v>3.5</v>
      </c>
      <c r="AB81" s="76">
        <f>-STOA!N81</f>
        <v>-86.36</v>
      </c>
      <c r="AC81">
        <f t="shared" si="3"/>
        <v>14.48843898407554</v>
      </c>
      <c r="AD81">
        <f t="shared" si="4"/>
        <v>1617.4004407392731</v>
      </c>
      <c r="AE81">
        <f>'IDT-1'!B81</f>
        <v>0</v>
      </c>
      <c r="AF81" s="25"/>
      <c r="AG81">
        <f t="shared" si="5"/>
        <v>1617.4004407392731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-26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11.030768</v>
      </c>
      <c r="E82">
        <f>GT_NG!P82</f>
        <v>15.081916366657437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849.02887111226721</v>
      </c>
      <c r="P82" s="37">
        <v>117.67999999999998</v>
      </c>
      <c r="Q82" s="37">
        <v>38.020000000000003</v>
      </c>
      <c r="R82" s="39">
        <v>0</v>
      </c>
      <c r="S82" s="39">
        <v>0</v>
      </c>
      <c r="T82" s="38">
        <f>SUMPRODUCT(LTA!J82:AN82,LTA!J$101:AN$101,LTA!J$103:AN$103)</f>
        <v>27</v>
      </c>
      <c r="U82" s="38">
        <f>SUMPRODUCT(LTA!J82:AN82,LTA!J$102:AN$102,LTA!J$103:AN$103)</f>
        <v>61.75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513.96</v>
      </c>
      <c r="Z82" s="35">
        <f>IEX!N82</f>
        <v>0</v>
      </c>
      <c r="AA82" s="76">
        <f>STOA!H82</f>
        <v>3.5</v>
      </c>
      <c r="AB82" s="76">
        <f>-STOA!N82</f>
        <v>-86.36</v>
      </c>
      <c r="AC82">
        <f t="shared" si="3"/>
        <v>14.276177218403824</v>
      </c>
      <c r="AD82">
        <f t="shared" si="4"/>
        <v>1594.415378260521</v>
      </c>
      <c r="AE82">
        <f>'IDT-1'!B82</f>
        <v>0</v>
      </c>
      <c r="AF82" s="25"/>
      <c r="AG82">
        <f t="shared" si="5"/>
        <v>1594.415378260521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-24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11.030768</v>
      </c>
      <c r="E83">
        <f>GT_NG!P83</f>
        <v>15.081916366657437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81.996183206106863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831.78936345121247</v>
      </c>
      <c r="P83" s="37">
        <v>117.67999999999998</v>
      </c>
      <c r="Q83" s="37">
        <v>38.020000000000003</v>
      </c>
      <c r="R83" s="39">
        <v>0</v>
      </c>
      <c r="S83" s="39">
        <v>0</v>
      </c>
      <c r="T83" s="38">
        <f>SUMPRODUCT(LTA!J83:AN83,LTA!J$101:AN$101,LTA!J$103:AN$103)</f>
        <v>27</v>
      </c>
      <c r="U83" s="38">
        <f>SUMPRODUCT(LTA!J83:AN83,LTA!J$102:AN$102,LTA!J$103:AN$103)</f>
        <v>63.25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470.78</v>
      </c>
      <c r="Z83" s="35">
        <f>IEX!N83</f>
        <v>0</v>
      </c>
      <c r="AA83" s="76">
        <f>STOA!H83</f>
        <v>3.5</v>
      </c>
      <c r="AB83" s="76">
        <f>-STOA!N83</f>
        <v>-86.36</v>
      </c>
      <c r="AC83">
        <f t="shared" si="3"/>
        <v>13.81657528765523</v>
      </c>
      <c r="AD83">
        <f t="shared" si="4"/>
        <v>1535.9516557363215</v>
      </c>
      <c r="AE83">
        <f>'IDT-1'!B83</f>
        <v>0</v>
      </c>
      <c r="AF83" s="25"/>
      <c r="AG83">
        <f t="shared" si="5"/>
        <v>1535.9516557363215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-24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11.030768</v>
      </c>
      <c r="E84">
        <f>GT_NG!P84</f>
        <v>15.081916366657437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81.996183206106863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802.54145767565399</v>
      </c>
      <c r="P84" s="37">
        <v>117.67999999999998</v>
      </c>
      <c r="Q84" s="37">
        <v>38.020000000000003</v>
      </c>
      <c r="R84" s="39">
        <v>0</v>
      </c>
      <c r="S84" s="39">
        <v>0</v>
      </c>
      <c r="T84" s="38">
        <f>SUMPRODUCT(LTA!J84:AN84,LTA!J$101:AN$101,LTA!J$103:AN$103)</f>
        <v>28.32</v>
      </c>
      <c r="U84" s="38">
        <f>SUMPRODUCT(LTA!J84:AN84,LTA!J$102:AN$102,LTA!J$103:AN$103)</f>
        <v>64.260000000000005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472.7</v>
      </c>
      <c r="Z84" s="35">
        <f>IEX!N84</f>
        <v>0</v>
      </c>
      <c r="AA84" s="76">
        <f>STOA!H84</f>
        <v>3.5</v>
      </c>
      <c r="AB84" s="76">
        <f>-STOA!N84</f>
        <v>-86.36</v>
      </c>
      <c r="AC84">
        <f t="shared" si="3"/>
        <v>13.629452940888479</v>
      </c>
      <c r="AD84">
        <f t="shared" si="4"/>
        <v>1510.1408723075299</v>
      </c>
      <c r="AE84">
        <f>'IDT-1'!B84</f>
        <v>0</v>
      </c>
      <c r="AF84" s="25"/>
      <c r="AG84">
        <f t="shared" si="5"/>
        <v>1510.1408723075299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-25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11.030768</v>
      </c>
      <c r="E85">
        <f>GT_NG!P85</f>
        <v>15.081916366657437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81.996183206106863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773.17761619014675</v>
      </c>
      <c r="P85" s="37">
        <v>117.67999999999998</v>
      </c>
      <c r="Q85" s="37">
        <v>38.020000000000003</v>
      </c>
      <c r="R85" s="39">
        <v>0</v>
      </c>
      <c r="S85" s="39">
        <v>0</v>
      </c>
      <c r="T85" s="38">
        <f>SUMPRODUCT(LTA!J85:AN85,LTA!J$101:AN$101,LTA!J$103:AN$103)</f>
        <v>29.66</v>
      </c>
      <c r="U85" s="38">
        <f>SUMPRODUCT(LTA!J85:AN85,LTA!J$102:AN$102,LTA!J$103:AN$103)</f>
        <v>65.27000000000001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464.06</v>
      </c>
      <c r="Z85" s="35">
        <f>IEX!N85</f>
        <v>0</v>
      </c>
      <c r="AA85" s="76">
        <f>STOA!H85</f>
        <v>3.5</v>
      </c>
      <c r="AB85" s="76">
        <f>-STOA!N85</f>
        <v>-86.36</v>
      </c>
      <c r="AC85">
        <f t="shared" si="3"/>
        <v>13.154820020236414</v>
      </c>
      <c r="AD85">
        <f t="shared" si="4"/>
        <v>1499.9616637426748</v>
      </c>
      <c r="AE85">
        <f>'IDT-1'!B85</f>
        <v>0</v>
      </c>
      <c r="AF85" s="25"/>
      <c r="AG85">
        <f t="shared" si="5"/>
        <v>1499.9616637426748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11.030768</v>
      </c>
      <c r="E86">
        <f>GT_NG!P86</f>
        <v>15.081916366657437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81.996183206106863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744.49269491693622</v>
      </c>
      <c r="P86" s="37">
        <v>117.67999999999998</v>
      </c>
      <c r="Q86" s="37">
        <v>38.020000000000003</v>
      </c>
      <c r="R86" s="39">
        <v>0</v>
      </c>
      <c r="S86" s="39">
        <v>0</v>
      </c>
      <c r="T86" s="38">
        <f>SUMPRODUCT(LTA!J86:AN86,LTA!J$101:AN$101,LTA!J$103:AN$103)</f>
        <v>30.66</v>
      </c>
      <c r="U86" s="38">
        <f>SUMPRODUCT(LTA!J86:AN86,LTA!J$102:AN$102,LTA!J$103:AN$103)</f>
        <v>65.760000000000005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441.03</v>
      </c>
      <c r="Z86" s="35">
        <f>IEX!N86</f>
        <v>0</v>
      </c>
      <c r="AA86" s="76">
        <f>STOA!H86</f>
        <v>3.5</v>
      </c>
      <c r="AB86" s="76">
        <f>-STOA!N86</f>
        <v>-86.36</v>
      </c>
      <c r="AC86">
        <f t="shared" si="3"/>
        <v>12.950109634305372</v>
      </c>
      <c r="AD86">
        <f t="shared" si="4"/>
        <v>1473.9214528553953</v>
      </c>
      <c r="AE86">
        <f>'IDT-1'!B86</f>
        <v>0</v>
      </c>
      <c r="AF86" s="25"/>
      <c r="AG86">
        <f t="shared" si="5"/>
        <v>1473.9214528553953</v>
      </c>
      <c r="AI86" s="35">
        <f>PXIL!H86</f>
        <v>0</v>
      </c>
      <c r="AJ86" s="35">
        <f>PXIL!N86</f>
        <v>0</v>
      </c>
      <c r="AK86" s="35">
        <f>RTM_IEX!H86</f>
        <v>23.98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11.030768</v>
      </c>
      <c r="E87">
        <f>GT_NG!P87</f>
        <v>15.081916366657437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725.22762077136019</v>
      </c>
      <c r="P87" s="37">
        <v>117.67999999999998</v>
      </c>
      <c r="Q87" s="37">
        <v>38.020000000000003</v>
      </c>
      <c r="R87" s="39">
        <v>0</v>
      </c>
      <c r="S87" s="39">
        <v>0</v>
      </c>
      <c r="T87" s="38">
        <f>SUMPRODUCT(LTA!J87:AN87,LTA!J$101:AN$101,LTA!J$103:AN$103)</f>
        <v>31</v>
      </c>
      <c r="U87" s="38">
        <f>SUMPRODUCT(LTA!J87:AN87,LTA!J$102:AN$102,LTA!J$103:AN$103)</f>
        <v>65.75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423.27</v>
      </c>
      <c r="Z87" s="35">
        <f>IEX!N87</f>
        <v>0</v>
      </c>
      <c r="AA87" s="76">
        <f>STOA!H87</f>
        <v>3.5</v>
      </c>
      <c r="AB87" s="76">
        <f>-STOA!N87</f>
        <v>-86.36</v>
      </c>
      <c r="AC87">
        <f t="shared" si="3"/>
        <v>12.836141826962246</v>
      </c>
      <c r="AD87">
        <f t="shared" si="4"/>
        <v>1459.4241633110555</v>
      </c>
      <c r="AE87">
        <f>'IDT-1'!B87</f>
        <v>0</v>
      </c>
      <c r="AF87" s="25"/>
      <c r="AG87">
        <f t="shared" si="5"/>
        <v>1459.4241633110555</v>
      </c>
      <c r="AI87" s="35">
        <f>PXIL!H87</f>
        <v>0</v>
      </c>
      <c r="AJ87" s="35">
        <f>PXIL!N87</f>
        <v>0</v>
      </c>
      <c r="AK87" s="35">
        <f>RTM_IEX!H87</f>
        <v>46.06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11.030768</v>
      </c>
      <c r="E88">
        <f>GT_NG!P88</f>
        <v>15.081916366657437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82.000000000000014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734.50363004635244</v>
      </c>
      <c r="P88" s="37">
        <v>117.67999999999998</v>
      </c>
      <c r="Q88" s="37">
        <v>38.020000000000003</v>
      </c>
      <c r="R88" s="39">
        <v>0</v>
      </c>
      <c r="S88" s="39">
        <v>0</v>
      </c>
      <c r="T88" s="38">
        <f>SUMPRODUCT(LTA!J88:AN88,LTA!J$101:AN$101,LTA!J$103:AN$103)</f>
        <v>31.32</v>
      </c>
      <c r="U88" s="38">
        <f>SUMPRODUCT(LTA!J88:AN88,LTA!J$102:AN$102,LTA!J$103:AN$103)</f>
        <v>66.27000000000001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402.17</v>
      </c>
      <c r="Z88" s="35">
        <f>IEX!N88</f>
        <v>0</v>
      </c>
      <c r="AA88" s="76">
        <f>STOA!H88</f>
        <v>3.5</v>
      </c>
      <c r="AB88" s="76">
        <f>-STOA!N88</f>
        <v>-86.36</v>
      </c>
      <c r="AC88">
        <f t="shared" si="3"/>
        <v>12.653122699307186</v>
      </c>
      <c r="AD88">
        <f t="shared" si="4"/>
        <v>1436.1431917137027</v>
      </c>
      <c r="AE88">
        <f>'IDT-1'!B88</f>
        <v>0</v>
      </c>
      <c r="AF88" s="25"/>
      <c r="AG88">
        <f t="shared" si="5"/>
        <v>1436.1431917137027</v>
      </c>
      <c r="AI88" s="35">
        <f>PXIL!H88</f>
        <v>0</v>
      </c>
      <c r="AJ88" s="35">
        <f>PXIL!N88</f>
        <v>0</v>
      </c>
      <c r="AK88" s="35">
        <f>RTM_IEX!H88</f>
        <v>33.58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11.030768</v>
      </c>
      <c r="E89">
        <f>GT_NG!P89</f>
        <v>15.081916366657437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82.000000000000014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726.50685685125131</v>
      </c>
      <c r="P89" s="37">
        <v>117.67999999999998</v>
      </c>
      <c r="Q89" s="37">
        <v>38.020000000000003</v>
      </c>
      <c r="R89" s="39">
        <v>0</v>
      </c>
      <c r="S89" s="39">
        <v>0</v>
      </c>
      <c r="T89" s="38">
        <f>SUMPRODUCT(LTA!J89:AN89,LTA!J$101:AN$101,LTA!J$103:AN$103)</f>
        <v>33</v>
      </c>
      <c r="U89" s="38">
        <f>SUMPRODUCT(LTA!J89:AN89,LTA!J$102:AN$102,LTA!J$103:AN$103)</f>
        <v>62.760000000000005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416.56</v>
      </c>
      <c r="Z89" s="35">
        <f>IEX!N89</f>
        <v>0</v>
      </c>
      <c r="AA89" s="76">
        <f>STOA!H89</f>
        <v>3.5</v>
      </c>
      <c r="AB89" s="76">
        <f>-STOA!N89</f>
        <v>-86.36</v>
      </c>
      <c r="AC89">
        <f t="shared" si="3"/>
        <v>12.509081868385397</v>
      </c>
      <c r="AD89">
        <f t="shared" si="4"/>
        <v>1417.8204593495234</v>
      </c>
      <c r="AE89">
        <f>'IDT-1'!B89</f>
        <v>0</v>
      </c>
      <c r="AF89" s="25"/>
      <c r="AG89">
        <f t="shared" si="5"/>
        <v>1417.8204593495234</v>
      </c>
      <c r="AI89" s="35">
        <f>PXIL!H89</f>
        <v>0</v>
      </c>
      <c r="AJ89" s="35">
        <f>PXIL!N89</f>
        <v>0</v>
      </c>
      <c r="AK89" s="35">
        <f>RTM_IEX!H89</f>
        <v>10.55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11.030768</v>
      </c>
      <c r="E90">
        <f>GT_NG!P90</f>
        <v>15.694529776340611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82.000000000000014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703.03293710468324</v>
      </c>
      <c r="P90" s="37">
        <v>117.67999999999998</v>
      </c>
      <c r="Q90" s="37">
        <v>38.020000000000003</v>
      </c>
      <c r="R90" s="39">
        <v>0</v>
      </c>
      <c r="S90" s="39">
        <v>0</v>
      </c>
      <c r="T90" s="38">
        <f>SUMPRODUCT(LTA!J90:AN90,LTA!J$101:AN$101,LTA!J$103:AN$103)</f>
        <v>31.66</v>
      </c>
      <c r="U90" s="38">
        <f>SUMPRODUCT(LTA!J90:AN90,LTA!J$102:AN$102,LTA!J$103:AN$103)</f>
        <v>62.760000000000005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399.29</v>
      </c>
      <c r="Z90" s="35">
        <f>IEX!N90</f>
        <v>0</v>
      </c>
      <c r="AA90" s="76">
        <f>STOA!H90</f>
        <v>3.5</v>
      </c>
      <c r="AB90" s="76">
        <f>-STOA!N90</f>
        <v>-86.36</v>
      </c>
      <c r="AC90">
        <f t="shared" si="3"/>
        <v>12.290437678957694</v>
      </c>
      <c r="AD90">
        <f t="shared" si="4"/>
        <v>1390.0077972020663</v>
      </c>
      <c r="AE90">
        <f>'IDT-1'!B90</f>
        <v>0</v>
      </c>
      <c r="AF90" s="25"/>
      <c r="AG90">
        <f t="shared" si="5"/>
        <v>1390.0077972020663</v>
      </c>
      <c r="AI90" s="35">
        <f>PXIL!H90</f>
        <v>0</v>
      </c>
      <c r="AJ90" s="35">
        <f>PXIL!N90</f>
        <v>0</v>
      </c>
      <c r="AK90" s="35">
        <f>RTM_IEX!H90</f>
        <v>23.99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11.030768</v>
      </c>
      <c r="E91">
        <f>GT_NG!P91</f>
        <v>15.694529776340611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81.996183206106863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699.40786674117419</v>
      </c>
      <c r="P91" s="37">
        <v>122.05851484216964</v>
      </c>
      <c r="Q91" s="37">
        <v>38.020000000000003</v>
      </c>
      <c r="R91" s="39">
        <v>0</v>
      </c>
      <c r="S91" s="39">
        <v>0</v>
      </c>
      <c r="T91" s="38">
        <f>SUMPRODUCT(LTA!J91:AN91,LTA!J$101:AN$101,LTA!J$103:AN$103)</f>
        <v>47.34</v>
      </c>
      <c r="U91" s="38">
        <f>SUMPRODUCT(LTA!J91:AN91,LTA!J$102:AN$102,LTA!J$103:AN$103)</f>
        <v>71.28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587.36999999999989</v>
      </c>
      <c r="Z91" s="35">
        <f>IEX!N91</f>
        <v>0</v>
      </c>
      <c r="AA91" s="76">
        <f>STOA!H91</f>
        <v>2.54</v>
      </c>
      <c r="AB91" s="76">
        <f>-STOA!N91</f>
        <v>-360.22</v>
      </c>
      <c r="AC91">
        <f t="shared" si="3"/>
        <v>16.149897399772897</v>
      </c>
      <c r="AD91">
        <f t="shared" si="4"/>
        <v>1331.0779651660182</v>
      </c>
      <c r="AE91">
        <f>'IDT-1'!B91</f>
        <v>0</v>
      </c>
      <c r="AF91" s="25"/>
      <c r="AG91">
        <f t="shared" si="5"/>
        <v>1331.0779651660182</v>
      </c>
      <c r="AI91" s="35">
        <f>PXIL!H91</f>
        <v>0</v>
      </c>
      <c r="AJ91" s="35">
        <f>PXIL!N91</f>
        <v>0</v>
      </c>
      <c r="AK91" s="35">
        <f>RTM_IEX!H91</f>
        <v>30.71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11.030768</v>
      </c>
      <c r="E92">
        <f>GT_NG!P92</f>
        <v>15.694529776340611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81.996183206106863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723.01600233439444</v>
      </c>
      <c r="P92" s="37">
        <v>117.67999999999999</v>
      </c>
      <c r="Q92" s="37">
        <v>38.020000000000003</v>
      </c>
      <c r="R92" s="39">
        <v>0</v>
      </c>
      <c r="S92" s="39">
        <v>0</v>
      </c>
      <c r="T92" s="38">
        <f>SUMPRODUCT(LTA!J92:AN92,LTA!J$101:AN$101,LTA!J$103:AN$103)</f>
        <v>46.33</v>
      </c>
      <c r="U92" s="38">
        <f>SUMPRODUCT(LTA!J92:AN92,LTA!J$102:AN$102,LTA!J$103:AN$103)</f>
        <v>70.28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556.66</v>
      </c>
      <c r="Z92" s="35">
        <f>IEX!N92</f>
        <v>0</v>
      </c>
      <c r="AA92" s="76">
        <f>STOA!H92</f>
        <v>2.54</v>
      </c>
      <c r="AB92" s="76">
        <f>-STOA!N92</f>
        <v>-360.22</v>
      </c>
      <c r="AC92">
        <f t="shared" si="3"/>
        <v>15.894912441631091</v>
      </c>
      <c r="AD92">
        <f t="shared" si="4"/>
        <v>1298.6425708752106</v>
      </c>
      <c r="AE92">
        <f>'IDT-1'!B92</f>
        <v>0</v>
      </c>
      <c r="AF92" s="25"/>
      <c r="AG92">
        <f t="shared" si="5"/>
        <v>1298.6425708752106</v>
      </c>
      <c r="AI92" s="35">
        <f>PXIL!H92</f>
        <v>0</v>
      </c>
      <c r="AJ92" s="35">
        <f>PXIL!N92</f>
        <v>0</v>
      </c>
      <c r="AK92" s="35">
        <f>RTM_IEX!H92</f>
        <v>11.51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11.030768</v>
      </c>
      <c r="E93">
        <f>GT_NG!P93</f>
        <v>15.694529776340611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81.996183206106863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726.89899953106737</v>
      </c>
      <c r="P93" s="37">
        <v>117.67999999999999</v>
      </c>
      <c r="Q93" s="37">
        <v>38.020000000000003</v>
      </c>
      <c r="R93" s="39">
        <v>0</v>
      </c>
      <c r="S93" s="39">
        <v>0</v>
      </c>
      <c r="T93" s="38">
        <f>SUMPRODUCT(LTA!J93:AN93,LTA!J$101:AN$101,LTA!J$103:AN$103)</f>
        <v>44.989999999999995</v>
      </c>
      <c r="U93" s="38">
        <f>SUMPRODUCT(LTA!J93:AN93,LTA!J$102:AN$102,LTA!J$103:AN$103)</f>
        <v>68.27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546.1099999999999</v>
      </c>
      <c r="Z93" s="35">
        <f>IEX!N93</f>
        <v>0</v>
      </c>
      <c r="AA93" s="76">
        <f>STOA!H93</f>
        <v>2.54</v>
      </c>
      <c r="AB93" s="76">
        <f>-STOA!N93</f>
        <v>-360.22</v>
      </c>
      <c r="AC93">
        <f t="shared" si="3"/>
        <v>16.086269819765139</v>
      </c>
      <c r="AD93">
        <f t="shared" si="4"/>
        <v>1322.9842106937492</v>
      </c>
      <c r="AE93">
        <f>'IDT-1'!B93</f>
        <v>0</v>
      </c>
      <c r="AF93" s="25"/>
      <c r="AG93">
        <f t="shared" si="5"/>
        <v>1322.9842106937492</v>
      </c>
      <c r="AI93" s="35">
        <f>PXIL!H93</f>
        <v>0</v>
      </c>
      <c r="AJ93" s="35">
        <f>PXIL!N93</f>
        <v>0</v>
      </c>
      <c r="AK93" s="35">
        <f>RTM_IEX!H93</f>
        <v>46.06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11.030768</v>
      </c>
      <c r="E94">
        <f>GT_NG!P94</f>
        <v>15.694529776340611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81.996183206106863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727.36018159628475</v>
      </c>
      <c r="P94" s="37">
        <v>117.67999999999999</v>
      </c>
      <c r="Q94" s="37">
        <v>38.020000000000003</v>
      </c>
      <c r="R94" s="39">
        <v>0</v>
      </c>
      <c r="S94" s="39">
        <v>0</v>
      </c>
      <c r="T94" s="38">
        <f>SUMPRODUCT(LTA!J94:AN94,LTA!J$101:AN$101,LTA!J$103:AN$103)</f>
        <v>44</v>
      </c>
      <c r="U94" s="38">
        <f>SUMPRODUCT(LTA!J94:AN94,LTA!J$102:AN$102,LTA!J$103:AN$103)</f>
        <v>68.27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525</v>
      </c>
      <c r="Z94" s="35">
        <f>IEX!N94</f>
        <v>0</v>
      </c>
      <c r="AA94" s="76">
        <f>STOA!H94</f>
        <v>2.54</v>
      </c>
      <c r="AB94" s="76">
        <f>-STOA!N94</f>
        <v>-360.22</v>
      </c>
      <c r="AC94">
        <f t="shared" si="3"/>
        <v>15.895023039873838</v>
      </c>
      <c r="AD94">
        <f t="shared" si="4"/>
        <v>1298.6566395388584</v>
      </c>
      <c r="AE94">
        <f>'IDT-1'!B94</f>
        <v>0</v>
      </c>
      <c r="AF94" s="25"/>
      <c r="AG94">
        <f t="shared" si="5"/>
        <v>1298.6566395388584</v>
      </c>
      <c r="AI94" s="35">
        <f>PXIL!H94</f>
        <v>0</v>
      </c>
      <c r="AJ94" s="35">
        <f>PXIL!N94</f>
        <v>0</v>
      </c>
      <c r="AK94" s="35">
        <f>RTM_IEX!H94</f>
        <v>43.18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11.030768</v>
      </c>
      <c r="E95">
        <f>GT_NG!P95</f>
        <v>15.694529776340611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738.89908213731678</v>
      </c>
      <c r="P95" s="37">
        <v>117.67999999999999</v>
      </c>
      <c r="Q95" s="37">
        <v>38.020000000000003</v>
      </c>
      <c r="R95" s="39">
        <v>0</v>
      </c>
      <c r="S95" s="39">
        <v>0</v>
      </c>
      <c r="T95" s="38">
        <f>SUMPRODUCT(LTA!J95:AN95,LTA!J$101:AN$101,LTA!J$103:AN$103)</f>
        <v>42.67</v>
      </c>
      <c r="U95" s="38">
        <f>SUMPRODUCT(LTA!J95:AN95,LTA!J$102:AN$102,LTA!J$103:AN$103)</f>
        <v>82.76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492.37</v>
      </c>
      <c r="Z95" s="35">
        <f>IEX!N95</f>
        <v>0</v>
      </c>
      <c r="AA95" s="76">
        <f>STOA!H95</f>
        <v>2.54</v>
      </c>
      <c r="AB95" s="76">
        <f>-STOA!N95</f>
        <v>-360.22</v>
      </c>
      <c r="AC95">
        <f t="shared" si="3"/>
        <v>15.803238235086251</v>
      </c>
      <c r="AD95">
        <f t="shared" si="4"/>
        <v>1286.981141678571</v>
      </c>
      <c r="AE95">
        <f>'IDT-1'!B95</f>
        <v>0</v>
      </c>
      <c r="AF95" s="25"/>
      <c r="AG95">
        <f t="shared" si="5"/>
        <v>1286.981141678571</v>
      </c>
      <c r="AI95" s="35">
        <f>PXIL!H95</f>
        <v>0</v>
      </c>
      <c r="AJ95" s="35">
        <f>PXIL!N95</f>
        <v>0</v>
      </c>
      <c r="AK95" s="35">
        <f>RTM_IEX!H95</f>
        <v>39.340000000000003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11.030768</v>
      </c>
      <c r="E96">
        <f>GT_NG!P96</f>
        <v>15.694529776340611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735.22183026220523</v>
      </c>
      <c r="P96" s="37">
        <v>117.67999999999999</v>
      </c>
      <c r="Q96" s="37">
        <v>38.020000000000003</v>
      </c>
      <c r="R96" s="39">
        <v>0</v>
      </c>
      <c r="S96" s="39">
        <v>0</v>
      </c>
      <c r="T96" s="38">
        <f>SUMPRODUCT(LTA!J96:AN96,LTA!J$101:AN$101,LTA!J$103:AN$103)</f>
        <v>42.010000000000005</v>
      </c>
      <c r="U96" s="38">
        <f>SUMPRODUCT(LTA!J96:AN96,LTA!J$102:AN$102,LTA!J$103:AN$103)</f>
        <v>81.260000000000005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463.59</v>
      </c>
      <c r="Z96" s="35">
        <f>IEX!N96</f>
        <v>0</v>
      </c>
      <c r="AA96" s="76">
        <f>STOA!H96</f>
        <v>2.54</v>
      </c>
      <c r="AB96" s="76">
        <f>-STOA!N96</f>
        <v>-360.22</v>
      </c>
      <c r="AC96">
        <f t="shared" si="3"/>
        <v>15.615513670460381</v>
      </c>
      <c r="AD96">
        <f t="shared" si="4"/>
        <v>1263.1016143680854</v>
      </c>
      <c r="AE96">
        <f>'IDT-1'!B96</f>
        <v>0</v>
      </c>
      <c r="AF96" s="25"/>
      <c r="AG96">
        <f t="shared" si="5"/>
        <v>1263.1016143680854</v>
      </c>
      <c r="AI96" s="35">
        <f>PXIL!H96</f>
        <v>0</v>
      </c>
      <c r="AJ96" s="35">
        <f>PXIL!N96</f>
        <v>0</v>
      </c>
      <c r="AK96" s="35">
        <f>RTM_IEX!H96</f>
        <v>49.89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11.030768</v>
      </c>
      <c r="E97">
        <f>GT_NG!P97</f>
        <v>15.694529776340611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719.63265921851246</v>
      </c>
      <c r="P97" s="37">
        <v>117.67999999999999</v>
      </c>
      <c r="Q97" s="37">
        <v>38.020000000000003</v>
      </c>
      <c r="R97" s="39">
        <v>0</v>
      </c>
      <c r="S97" s="39">
        <v>0</v>
      </c>
      <c r="T97" s="38">
        <f>SUMPRODUCT(LTA!J97:AN97,LTA!J$101:AN$101,LTA!J$103:AN$103)</f>
        <v>41.010000000000005</v>
      </c>
      <c r="U97" s="38">
        <f>SUMPRODUCT(LTA!J97:AN97,LTA!J$102:AN$102,LTA!J$103:AN$103)</f>
        <v>79.260000000000005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443.43</v>
      </c>
      <c r="Z97" s="35">
        <f>IEX!N97</f>
        <v>0</v>
      </c>
      <c r="AA97" s="76">
        <f>STOA!H97</f>
        <v>2.54</v>
      </c>
      <c r="AB97" s="76">
        <f>-STOA!N97</f>
        <v>-360.22</v>
      </c>
      <c r="AC97">
        <f t="shared" si="3"/>
        <v>15.41061413631958</v>
      </c>
      <c r="AD97">
        <f t="shared" si="4"/>
        <v>1237.0373428585335</v>
      </c>
      <c r="AE97">
        <f>'IDT-1'!B97</f>
        <v>0</v>
      </c>
      <c r="AF97" s="25"/>
      <c r="AG97">
        <f t="shared" si="5"/>
        <v>1237.0373428585335</v>
      </c>
      <c r="AI97" s="35">
        <f>PXIL!H97</f>
        <v>0</v>
      </c>
      <c r="AJ97" s="35">
        <f>PXIL!N97</f>
        <v>0</v>
      </c>
      <c r="AK97" s="35">
        <f>RTM_IEX!H97</f>
        <v>62.37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11.030768</v>
      </c>
      <c r="E98">
        <f>GT_NG!P98</f>
        <v>15.694529776340611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716.79304799485965</v>
      </c>
      <c r="P98" s="37">
        <v>117.67999999999999</v>
      </c>
      <c r="Q98" s="37">
        <v>38.020000000000003</v>
      </c>
      <c r="R98" s="39">
        <v>0</v>
      </c>
      <c r="S98" s="39">
        <v>0</v>
      </c>
      <c r="T98" s="38">
        <f>SUMPRODUCT(LTA!J98:AN98,LTA!J$101:AN$101,LTA!J$103:AN$103)</f>
        <v>40.33</v>
      </c>
      <c r="U98" s="38">
        <f>SUMPRODUCT(LTA!J98:AN98,LTA!J$102:AN$102,LTA!J$103:AN$103)</f>
        <v>78.260000000000005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427.11</v>
      </c>
      <c r="Z98" s="35">
        <f>IEX!N98</f>
        <v>0</v>
      </c>
      <c r="AA98" s="76">
        <f>STOA!H98</f>
        <v>2.54</v>
      </c>
      <c r="AB98" s="76">
        <f>-STOA!N98</f>
        <v>-360.22</v>
      </c>
      <c r="AC98">
        <f t="shared" si="3"/>
        <v>15.248065168775085</v>
      </c>
      <c r="AD98">
        <f t="shared" si="4"/>
        <v>1216.3602806024248</v>
      </c>
      <c r="AE98">
        <f>'IDT-1'!B98</f>
        <v>0</v>
      </c>
      <c r="AF98" s="25"/>
      <c r="AG98">
        <f t="shared" si="5"/>
        <v>1216.3602806024248</v>
      </c>
      <c r="AI98" s="35">
        <f>PXIL!H98</f>
        <v>0</v>
      </c>
      <c r="AJ98" s="35">
        <f>PXIL!N98</f>
        <v>0</v>
      </c>
      <c r="AK98" s="35">
        <f>RTM_IEX!H98</f>
        <v>62.37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0.2647384319999998</v>
      </c>
      <c r="E99">
        <f t="shared" si="6"/>
        <v>0.35009339733398442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1.9991578711580045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18.18875633921138</v>
      </c>
      <c r="P99" s="37">
        <f t="shared" si="6"/>
        <v>2.8239333983571786</v>
      </c>
      <c r="Q99" s="37">
        <f t="shared" si="6"/>
        <v>0.91316749999999969</v>
      </c>
      <c r="R99" s="39">
        <f t="shared" si="6"/>
        <v>0.50111750024409329</v>
      </c>
      <c r="S99" s="39">
        <f t="shared" si="6"/>
        <v>0</v>
      </c>
      <c r="T99" s="38">
        <f t="shared" si="6"/>
        <v>4.3082725000000002</v>
      </c>
      <c r="U99" s="38">
        <f t="shared" si="6"/>
        <v>1.3864000000000014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4.4366950000000038</v>
      </c>
      <c r="Z99" s="35">
        <f t="shared" si="6"/>
        <v>0</v>
      </c>
      <c r="AA99" s="76">
        <f t="shared" si="6"/>
        <v>6.860000000000005E-2</v>
      </c>
      <c r="AB99" s="76">
        <f t="shared" si="6"/>
        <v>-2.7090399999999972</v>
      </c>
      <c r="AC99">
        <f t="shared" si="6"/>
        <v>0.30447952893635316</v>
      </c>
      <c r="AD99">
        <f t="shared" si="6"/>
        <v>32.821137409368283</v>
      </c>
      <c r="AE99">
        <f t="shared" si="6"/>
        <v>0.94185050000000015</v>
      </c>
      <c r="AG99">
        <f t="shared" si="6"/>
        <v>33.762987909368285</v>
      </c>
      <c r="AI99">
        <f t="shared" si="6"/>
        <v>0</v>
      </c>
      <c r="AJ99">
        <f t="shared" si="6"/>
        <v>0</v>
      </c>
      <c r="AK99">
        <f t="shared" si="6"/>
        <v>0.64746999999999977</v>
      </c>
      <c r="AL99">
        <f t="shared" si="6"/>
        <v>-0.23449999999999999</v>
      </c>
      <c r="AM99">
        <f t="shared" si="6"/>
        <v>0</v>
      </c>
      <c r="AN99">
        <f t="shared" si="6"/>
        <v>0</v>
      </c>
      <c r="AO99">
        <f t="shared" si="6"/>
        <v>0.18075500000000003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45602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6.1684519999999994</v>
      </c>
      <c r="E3">
        <f>GT_NG!Q3</f>
        <v>8.5919698194556737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595.87658780048821</v>
      </c>
      <c r="P3" s="37">
        <v>68.049999999999983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17.21</v>
      </c>
      <c r="U3" s="38">
        <f>SUMPRODUCT(LTA!J3:AN3,LTA!J$102:AN$102,LTA!J$104:AN$104)</f>
        <v>59.63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-91.28</v>
      </c>
      <c r="AC3">
        <f>SUMIF(B3:AB3,"&gt;0")*$AC$2-SUMIF(B3:AB3,"&lt;0")*($AC$2/(1-$AC$2))+SUMIF(AI3:AR3,"&gt;0")*$AC$2-SUMIF(AI3:AR3,"&lt;0")*($AC$2/(1-$AC$2))</f>
        <v>7.3299245196738907</v>
      </c>
      <c r="AD3">
        <f>SUM(B3:AB3,AI3:AV3)-AC3</f>
        <v>684.87484494115063</v>
      </c>
      <c r="AE3">
        <f>'IDT-1'!C3</f>
        <v>-34</v>
      </c>
      <c r="AF3" s="25"/>
      <c r="AG3">
        <f>SUM(AD3:AF3)</f>
        <v>650.87484494115063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-32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6.1684519999999994</v>
      </c>
      <c r="E4">
        <f>GT_NG!Q4</f>
        <v>8.5919698194556737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594.39154327822712</v>
      </c>
      <c r="P4" s="37">
        <v>68.049999999999983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17.18</v>
      </c>
      <c r="U4" s="38">
        <f>SUMPRODUCT(LTA!J4:AN4,LTA!J$102:AN$102,LTA!J$104:AN$104)</f>
        <v>59.63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-91.28</v>
      </c>
      <c r="AC4">
        <f t="shared" ref="AC4:AC67" si="0">SUMIF(B4:AB4,"&gt;0")*$AC$2-SUMIF(B4:AB4,"&lt;0")*($AC$2/(1-$AC$2))+SUMIF(AI4:AR4,"&gt;0")*$AC$2-SUMIF(AI4:AR4,"&lt;0")*($AC$2/(1-$AC$2))</f>
        <v>7.2866618992698369</v>
      </c>
      <c r="AD4">
        <f t="shared" ref="AD4:AD67" si="1">SUM(B4:AB4,AI4:AV4)-AC4</f>
        <v>687.40306303929356</v>
      </c>
      <c r="AE4">
        <f>'IDT-1'!C4</f>
        <v>-54</v>
      </c>
      <c r="AF4" s="25"/>
      <c r="AG4">
        <f t="shared" ref="AG4:AG67" si="2">SUM(AD4:AF4)</f>
        <v>633.40306303929356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-28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6.1684519999999994</v>
      </c>
      <c r="E5">
        <f>GT_NG!Q5</f>
        <v>8.5919698194556737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594.76154327822712</v>
      </c>
      <c r="P5" s="37">
        <v>33.590000000000003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16.88</v>
      </c>
      <c r="U5" s="38">
        <f>SUMPRODUCT(LTA!J5:AN5,LTA!J$102:AN$102,LTA!J$104:AN$104)</f>
        <v>59.63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</v>
      </c>
      <c r="AA5" s="76">
        <f>STOA!I5</f>
        <v>0</v>
      </c>
      <c r="AB5" s="76">
        <f>-STOA!O5</f>
        <v>-91.28</v>
      </c>
      <c r="AC5">
        <f t="shared" si="0"/>
        <v>6.8140256239221255</v>
      </c>
      <c r="AD5">
        <f t="shared" si="1"/>
        <v>679.48569931464135</v>
      </c>
      <c r="AE5">
        <f>'IDT-1'!C5</f>
        <v>-77</v>
      </c>
      <c r="AF5" s="25"/>
      <c r="AG5">
        <f t="shared" si="2"/>
        <v>602.48569931464135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6.1684519999999994</v>
      </c>
      <c r="E6">
        <f>GT_NG!Q6</f>
        <v>8.5919698194556737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593.26294327822711</v>
      </c>
      <c r="P6" s="37">
        <v>33.590000000000003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16.48</v>
      </c>
      <c r="U6" s="38">
        <f>SUMPRODUCT(LTA!J6:AN6,LTA!J$102:AN$102,LTA!J$104:AN$104)</f>
        <v>59.63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</v>
      </c>
      <c r="AA6" s="76">
        <f>STOA!I6</f>
        <v>0</v>
      </c>
      <c r="AB6" s="76">
        <f>-STOA!O6</f>
        <v>-91.28</v>
      </c>
      <c r="AC6">
        <f t="shared" si="0"/>
        <v>6.7992165439221255</v>
      </c>
      <c r="AD6">
        <f t="shared" si="1"/>
        <v>677.60190839464133</v>
      </c>
      <c r="AE6">
        <f>'IDT-1'!C6</f>
        <v>-87</v>
      </c>
      <c r="AF6" s="25"/>
      <c r="AG6">
        <f t="shared" si="2"/>
        <v>590.60190839464133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6.1684519999999994</v>
      </c>
      <c r="E7">
        <f>GT_NG!Q7</f>
        <v>8.5919698194556737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596.85469887203089</v>
      </c>
      <c r="P7" s="37">
        <v>33.590000000000003</v>
      </c>
      <c r="Q7" s="37">
        <v>11.53</v>
      </c>
      <c r="R7" s="39">
        <v>0</v>
      </c>
      <c r="S7" s="39">
        <v>0</v>
      </c>
      <c r="T7" s="38">
        <f>SUMPRODUCT(LTA!J7:AN7,LTA!J$101:AN$101,LTA!J$104:AN$104)</f>
        <v>19.329999999999998</v>
      </c>
      <c r="U7" s="38">
        <f>SUMPRODUCT(LTA!J7:AN7,LTA!J$102:AN$102,LTA!J$104:AN$104)</f>
        <v>61.94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</v>
      </c>
      <c r="AA7" s="76">
        <f>STOA!I7</f>
        <v>0</v>
      </c>
      <c r="AB7" s="76">
        <f>-STOA!O7</f>
        <v>-91.28</v>
      </c>
      <c r="AC7">
        <f t="shared" si="0"/>
        <v>7.0171622375537961</v>
      </c>
      <c r="AD7">
        <f t="shared" si="1"/>
        <v>705.32571829481367</v>
      </c>
      <c r="AE7">
        <f>'IDT-1'!C7</f>
        <v>-107</v>
      </c>
      <c r="AF7" s="25"/>
      <c r="AG7">
        <f t="shared" si="2"/>
        <v>598.32571829481367</v>
      </c>
      <c r="AI7" s="35">
        <f>PXIL!I7</f>
        <v>0</v>
      </c>
      <c r="AJ7" s="35">
        <f>PXIL!O7</f>
        <v>0</v>
      </c>
      <c r="AK7" s="35">
        <f>RTM_IEX!I7</f>
        <v>19.190000000000001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6.1684519999999994</v>
      </c>
      <c r="E8">
        <f>GT_NG!Q8</f>
        <v>8.5919698194556737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611.66810937117032</v>
      </c>
      <c r="P8" s="37">
        <v>38.382190014265333</v>
      </c>
      <c r="Q8" s="37">
        <v>11.53</v>
      </c>
      <c r="R8" s="39">
        <v>0</v>
      </c>
      <c r="S8" s="39">
        <v>0</v>
      </c>
      <c r="T8" s="38">
        <f>SUMPRODUCT(LTA!J8:AN8,LTA!J$101:AN$101,LTA!J$104:AN$104)</f>
        <v>18.329999999999998</v>
      </c>
      <c r="U8" s="38">
        <f>SUMPRODUCT(LTA!J8:AN8,LTA!J$102:AN$102,LTA!J$104:AN$104)</f>
        <v>61.620000000000005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</v>
      </c>
      <c r="AA8" s="76">
        <f>STOA!I8</f>
        <v>0</v>
      </c>
      <c r="AB8" s="76">
        <f>-STOA!O8</f>
        <v>-91.28</v>
      </c>
      <c r="AC8">
        <f t="shared" si="0"/>
        <v>7.0849879215583522</v>
      </c>
      <c r="AD8">
        <f t="shared" si="1"/>
        <v>713.95349312421376</v>
      </c>
      <c r="AE8">
        <f>'IDT-1'!C8</f>
        <v>-117</v>
      </c>
      <c r="AF8" s="25"/>
      <c r="AG8">
        <f t="shared" si="2"/>
        <v>596.95349312421376</v>
      </c>
      <c r="AI8" s="35">
        <f>PXIL!I8</f>
        <v>0</v>
      </c>
      <c r="AJ8" s="35">
        <f>PXIL!O8</f>
        <v>0</v>
      </c>
      <c r="AK8" s="35">
        <f>RTM_IEX!I8</f>
        <v>9.6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6.1684519999999994</v>
      </c>
      <c r="E9">
        <f>GT_NG!Q9</f>
        <v>8.5919698194556737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611.66810937117032</v>
      </c>
      <c r="P9" s="37">
        <v>38.382190014265333</v>
      </c>
      <c r="Q9" s="37">
        <v>11.53</v>
      </c>
      <c r="R9" s="39">
        <v>0</v>
      </c>
      <c r="S9" s="39">
        <v>0</v>
      </c>
      <c r="T9" s="38">
        <f>SUMPRODUCT(LTA!J9:AN9,LTA!J$101:AN$101,LTA!J$104:AN$104)</f>
        <v>17.670000000000002</v>
      </c>
      <c r="U9" s="38">
        <f>SUMPRODUCT(LTA!J9:AN9,LTA!J$102:AN$102,LTA!J$104:AN$104)</f>
        <v>61.28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</v>
      </c>
      <c r="AA9" s="76">
        <f>STOA!I9</f>
        <v>0</v>
      </c>
      <c r="AB9" s="76">
        <f>-STOA!O9</f>
        <v>-91.28</v>
      </c>
      <c r="AC9">
        <f t="shared" si="0"/>
        <v>7.120227695797416</v>
      </c>
      <c r="AD9">
        <f t="shared" si="1"/>
        <v>688.3182533499745</v>
      </c>
      <c r="AE9">
        <f>'IDT-1'!C9</f>
        <v>-102</v>
      </c>
      <c r="AF9" s="25"/>
      <c r="AG9">
        <f t="shared" si="2"/>
        <v>586.3182533499745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6.1684519999999994</v>
      </c>
      <c r="E10">
        <f>GT_NG!Q10</f>
        <v>8.5919698194556737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611.66810937117032</v>
      </c>
      <c r="P10" s="37">
        <v>38.382190014265333</v>
      </c>
      <c r="Q10" s="37">
        <v>11.53</v>
      </c>
      <c r="R10" s="39">
        <v>0</v>
      </c>
      <c r="S10" s="39">
        <v>0</v>
      </c>
      <c r="T10" s="38">
        <f>SUMPRODUCT(LTA!J10:AN10,LTA!J$101:AN$101,LTA!J$104:AN$104)</f>
        <v>16.670000000000002</v>
      </c>
      <c r="U10" s="38">
        <f>SUMPRODUCT(LTA!J10:AN10,LTA!J$102:AN$102,LTA!J$104:AN$104)</f>
        <v>61.120000000000005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</v>
      </c>
      <c r="AA10" s="76">
        <f>STOA!I10</f>
        <v>0</v>
      </c>
      <c r="AB10" s="76">
        <f>-STOA!O10</f>
        <v>-91.28</v>
      </c>
      <c r="AC10">
        <f t="shared" si="0"/>
        <v>7.1583476054930424</v>
      </c>
      <c r="AD10">
        <f t="shared" si="1"/>
        <v>681.12013344027889</v>
      </c>
      <c r="AE10">
        <f>'IDT-1'!C10</f>
        <v>-102</v>
      </c>
      <c r="AF10" s="25"/>
      <c r="AG10">
        <f t="shared" si="2"/>
        <v>579.12013344027889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-21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6.1684519999999994</v>
      </c>
      <c r="E11">
        <f>GT_NG!Q11</f>
        <v>8.5919698194556737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611.67810937117031</v>
      </c>
      <c r="P11" s="37">
        <v>38.382190014265333</v>
      </c>
      <c r="Q11" s="37">
        <v>11.53</v>
      </c>
      <c r="R11" s="39">
        <v>0</v>
      </c>
      <c r="S11" s="39">
        <v>0</v>
      </c>
      <c r="T11" s="38">
        <f>SUMPRODUCT(LTA!J11:AN11,LTA!J$101:AN$101,LTA!J$104:AN$104)</f>
        <v>18.329999999999998</v>
      </c>
      <c r="U11" s="38">
        <f>SUMPRODUCT(LTA!J11:AN11,LTA!J$102:AN$102,LTA!J$104:AN$104)</f>
        <v>60.620000000000005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</v>
      </c>
      <c r="AA11" s="76">
        <f>STOA!I11</f>
        <v>0</v>
      </c>
      <c r="AB11" s="76">
        <f>-STOA!O11</f>
        <v>-91.28</v>
      </c>
      <c r="AC11">
        <f t="shared" si="0"/>
        <v>7.1517509689278338</v>
      </c>
      <c r="AD11">
        <f t="shared" si="1"/>
        <v>684.29673007684426</v>
      </c>
      <c r="AE11">
        <f>'IDT-1'!C11</f>
        <v>-112</v>
      </c>
      <c r="AF11" s="25"/>
      <c r="AG11">
        <f t="shared" si="2"/>
        <v>572.29673007684426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-19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6.1684519999999994</v>
      </c>
      <c r="E12">
        <f>GT_NG!Q12</f>
        <v>8.5919698194556737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601.25105551664774</v>
      </c>
      <c r="P12" s="37">
        <v>38.382190014265333</v>
      </c>
      <c r="Q12" s="37">
        <v>11.53</v>
      </c>
      <c r="R12" s="39">
        <v>0</v>
      </c>
      <c r="S12" s="39">
        <v>0</v>
      </c>
      <c r="T12" s="38">
        <f>SUMPRODUCT(LTA!J12:AN12,LTA!J$101:AN$101,LTA!J$104:AN$104)</f>
        <v>17.670000000000002</v>
      </c>
      <c r="U12" s="38">
        <f>SUMPRODUCT(LTA!J12:AN12,LTA!J$102:AN$102,LTA!J$104:AN$104)</f>
        <v>60.28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</v>
      </c>
      <c r="AA12" s="76">
        <f>STOA!I12</f>
        <v>0</v>
      </c>
      <c r="AB12" s="76">
        <f>-STOA!O12</f>
        <v>-91.28</v>
      </c>
      <c r="AC12">
        <f t="shared" si="0"/>
        <v>6.9132549014930751</v>
      </c>
      <c r="AD12">
        <f t="shared" si="1"/>
        <v>692.10817228975634</v>
      </c>
      <c r="AE12">
        <f>'IDT-1'!C12</f>
        <v>-117</v>
      </c>
      <c r="AF12" s="25"/>
      <c r="AG12">
        <f t="shared" si="2"/>
        <v>575.10817228975634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6.1684519999999994</v>
      </c>
      <c r="E13">
        <f>GT_NG!Q13</f>
        <v>8.5919698194556737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596.90817283075739</v>
      </c>
      <c r="P13" s="37">
        <v>38.382190014265333</v>
      </c>
      <c r="Q13" s="37">
        <v>11.53</v>
      </c>
      <c r="R13" s="39">
        <v>0</v>
      </c>
      <c r="S13" s="39">
        <v>0</v>
      </c>
      <c r="T13" s="38">
        <f>SUMPRODUCT(LTA!J13:AN13,LTA!J$101:AN$101,LTA!J$104:AN$104)</f>
        <v>17</v>
      </c>
      <c r="U13" s="38">
        <f>SUMPRODUCT(LTA!J13:AN13,LTA!J$102:AN$102,LTA!J$104:AN$104)</f>
        <v>59.94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</v>
      </c>
      <c r="AA13" s="76">
        <f>STOA!I13</f>
        <v>0</v>
      </c>
      <c r="AB13" s="76">
        <f>-STOA!O13</f>
        <v>-91.28</v>
      </c>
      <c r="AC13">
        <f t="shared" si="0"/>
        <v>6.8715024165431302</v>
      </c>
      <c r="AD13">
        <f t="shared" si="1"/>
        <v>686.79704208881594</v>
      </c>
      <c r="AE13">
        <f>'IDT-1'!C13</f>
        <v>-122</v>
      </c>
      <c r="AF13" s="25"/>
      <c r="AG13">
        <f t="shared" si="2"/>
        <v>564.79704208881594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6.1684519999999994</v>
      </c>
      <c r="E14">
        <f>GT_NG!Q14</f>
        <v>8.5919698194556737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596.90817283075739</v>
      </c>
      <c r="P14" s="37">
        <v>38.382190014265333</v>
      </c>
      <c r="Q14" s="37">
        <v>11.53</v>
      </c>
      <c r="R14" s="39">
        <v>0</v>
      </c>
      <c r="S14" s="39">
        <v>0</v>
      </c>
      <c r="T14" s="38">
        <f>SUMPRODUCT(LTA!J14:AN14,LTA!J$101:AN$101,LTA!J$104:AN$104)</f>
        <v>16.670000000000002</v>
      </c>
      <c r="U14" s="38">
        <f>SUMPRODUCT(LTA!J14:AN14,LTA!J$102:AN$102,LTA!J$104:AN$104)</f>
        <v>59.63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-0.7</v>
      </c>
      <c r="AA14" s="76">
        <f>STOA!I14</f>
        <v>0</v>
      </c>
      <c r="AB14" s="76">
        <f>-STOA!O14</f>
        <v>-91.28</v>
      </c>
      <c r="AC14">
        <f t="shared" si="0"/>
        <v>6.8562907027757447</v>
      </c>
      <c r="AD14">
        <f t="shared" si="1"/>
        <v>687.47225380258328</v>
      </c>
      <c r="AE14">
        <f>'IDT-1'!C14</f>
        <v>-127</v>
      </c>
      <c r="AF14" s="25"/>
      <c r="AG14">
        <f t="shared" si="2"/>
        <v>560.47225380258328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6.1684519999999994</v>
      </c>
      <c r="E15">
        <f>GT_NG!Q15</f>
        <v>8.5919698194556737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594.68843778155224</v>
      </c>
      <c r="P15" s="37">
        <v>38.382190014265333</v>
      </c>
      <c r="Q15" s="37">
        <v>11.53</v>
      </c>
      <c r="R15" s="39">
        <v>0</v>
      </c>
      <c r="S15" s="39">
        <v>0</v>
      </c>
      <c r="T15" s="38">
        <f>SUMPRODUCT(LTA!J15:AN15,LTA!J$101:AN$101,LTA!J$104:AN$104)</f>
        <v>15.67</v>
      </c>
      <c r="U15" s="38">
        <f>SUMPRODUCT(LTA!J15:AN15,LTA!J$102:AN$102,LTA!J$104:AN$104)</f>
        <v>59.63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0</v>
      </c>
      <c r="AB15" s="76">
        <f>-STOA!O15</f>
        <v>-91.28</v>
      </c>
      <c r="AC15">
        <f t="shared" si="0"/>
        <v>6.8256738465941211</v>
      </c>
      <c r="AD15">
        <f t="shared" si="1"/>
        <v>684.98313560955978</v>
      </c>
      <c r="AE15">
        <f>'IDT-1'!C15</f>
        <v>-132</v>
      </c>
      <c r="AF15" s="25"/>
      <c r="AG15">
        <f t="shared" si="2"/>
        <v>552.98313560955978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6.1684519999999994</v>
      </c>
      <c r="E16">
        <f>GT_NG!Q16</f>
        <v>8.5919698194556737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599.76858327016953</v>
      </c>
      <c r="P16" s="37">
        <v>38.382190014265333</v>
      </c>
      <c r="Q16" s="37">
        <v>11.53</v>
      </c>
      <c r="R16" s="39">
        <v>0</v>
      </c>
      <c r="S16" s="39">
        <v>0</v>
      </c>
      <c r="T16" s="38">
        <f>SUMPRODUCT(LTA!J16:AN16,LTA!J$101:AN$101,LTA!J$104:AN$104)</f>
        <v>15</v>
      </c>
      <c r="U16" s="38">
        <f>SUMPRODUCT(LTA!J16:AN16,LTA!J$102:AN$102,LTA!J$104:AN$104)</f>
        <v>59.63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0</v>
      </c>
      <c r="AB16" s="76">
        <f>-STOA!O16</f>
        <v>-91.28</v>
      </c>
      <c r="AC16">
        <f t="shared" si="0"/>
        <v>6.8600729814053363</v>
      </c>
      <c r="AD16">
        <f t="shared" si="1"/>
        <v>689.35888196336589</v>
      </c>
      <c r="AE16">
        <f>'IDT-1'!C16</f>
        <v>-147</v>
      </c>
      <c r="AF16" s="25"/>
      <c r="AG16">
        <f t="shared" si="2"/>
        <v>542.35888196336589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6.1684519999999994</v>
      </c>
      <c r="E17">
        <f>GT_NG!Q17</f>
        <v>8.5919698194556737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599.76858327016953</v>
      </c>
      <c r="P17" s="37">
        <v>38.382190014265333</v>
      </c>
      <c r="Q17" s="37">
        <v>11.53</v>
      </c>
      <c r="R17" s="39">
        <v>0</v>
      </c>
      <c r="S17" s="39">
        <v>0</v>
      </c>
      <c r="T17" s="38">
        <f>SUMPRODUCT(LTA!J17:AN17,LTA!J$101:AN$101,LTA!J$104:AN$104)</f>
        <v>14.33</v>
      </c>
      <c r="U17" s="38">
        <f>SUMPRODUCT(LTA!J17:AN17,LTA!J$102:AN$102,LTA!J$104:AN$104)</f>
        <v>59.63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0</v>
      </c>
      <c r="AB17" s="76">
        <f>-STOA!O17</f>
        <v>-91.28</v>
      </c>
      <c r="AC17">
        <f t="shared" si="0"/>
        <v>6.8548469814053368</v>
      </c>
      <c r="AD17">
        <f t="shared" si="1"/>
        <v>688.69410796336592</v>
      </c>
      <c r="AE17">
        <f>'IDT-1'!C17</f>
        <v>-152</v>
      </c>
      <c r="AF17" s="25"/>
      <c r="AG17">
        <f t="shared" si="2"/>
        <v>536.69410796336592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6.1684519999999994</v>
      </c>
      <c r="E18">
        <f>GT_NG!Q18</f>
        <v>8.5919698194556737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599.76858327016953</v>
      </c>
      <c r="P18" s="37">
        <v>38.382190014265333</v>
      </c>
      <c r="Q18" s="37">
        <v>11.53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59.63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0</v>
      </c>
      <c r="AB18" s="76">
        <f>-STOA!O18</f>
        <v>-91.28</v>
      </c>
      <c r="AC18">
        <f t="shared" si="0"/>
        <v>6.8470469814053372</v>
      </c>
      <c r="AD18">
        <f t="shared" si="1"/>
        <v>687.7019079633659</v>
      </c>
      <c r="AE18">
        <f>'IDT-1'!C18</f>
        <v>-152</v>
      </c>
      <c r="AF18" s="25"/>
      <c r="AG18">
        <f t="shared" si="2"/>
        <v>535.7019079633659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6.1684519999999994</v>
      </c>
      <c r="E19">
        <f>GT_NG!Q19</f>
        <v>8.5919698194556737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604.45858327016947</v>
      </c>
      <c r="P19" s="37">
        <v>43.18</v>
      </c>
      <c r="Q19" s="37">
        <v>11.53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59.63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0</v>
      </c>
      <c r="AB19" s="76">
        <f>-STOA!O19</f>
        <v>-91.28</v>
      </c>
      <c r="AC19">
        <f t="shared" si="0"/>
        <v>6.9210518992940662</v>
      </c>
      <c r="AD19">
        <f t="shared" si="1"/>
        <v>697.11571303121173</v>
      </c>
      <c r="AE19">
        <f>'IDT-1'!C19</f>
        <v>-152</v>
      </c>
      <c r="AF19" s="25"/>
      <c r="AG19">
        <f t="shared" si="2"/>
        <v>545.11571303121173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6.1684519999999994</v>
      </c>
      <c r="E20">
        <f>GT_NG!Q20</f>
        <v>8.5919698194556737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599.77112270722489</v>
      </c>
      <c r="P20" s="37">
        <v>47.980000000000004</v>
      </c>
      <c r="Q20" s="37">
        <v>11.53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59.63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0</v>
      </c>
      <c r="AB20" s="76">
        <f>-STOA!O20</f>
        <v>-91.28</v>
      </c>
      <c r="AC20">
        <f t="shared" si="0"/>
        <v>6.9219297069030992</v>
      </c>
      <c r="AD20">
        <f t="shared" si="1"/>
        <v>697.22737466065814</v>
      </c>
      <c r="AE20">
        <f>'IDT-1'!C20</f>
        <v>-152</v>
      </c>
      <c r="AF20" s="25"/>
      <c r="AG20">
        <f t="shared" si="2"/>
        <v>545.22737466065814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6.1684519999999994</v>
      </c>
      <c r="E21">
        <f>GT_NG!Q21</f>
        <v>8.5919698194556737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599.77112270722489</v>
      </c>
      <c r="P21" s="37">
        <v>51.82</v>
      </c>
      <c r="Q21" s="37">
        <v>11.53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59.63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0</v>
      </c>
      <c r="AB21" s="76">
        <f>-STOA!O21</f>
        <v>-91.28</v>
      </c>
      <c r="AC21">
        <f t="shared" si="0"/>
        <v>6.9518817069030998</v>
      </c>
      <c r="AD21">
        <f t="shared" si="1"/>
        <v>701.03742266065819</v>
      </c>
      <c r="AE21">
        <f>'IDT-1'!C21</f>
        <v>-143</v>
      </c>
      <c r="AF21" s="25"/>
      <c r="AG21">
        <f t="shared" si="2"/>
        <v>558.03742266065819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6.1684519999999994</v>
      </c>
      <c r="E22">
        <f>GT_NG!Q22</f>
        <v>8.5919698194556737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599.77112270722489</v>
      </c>
      <c r="P22" s="37">
        <v>53.74</v>
      </c>
      <c r="Q22" s="37">
        <v>11.53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59.63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0</v>
      </c>
      <c r="AB22" s="76">
        <f>-STOA!O22</f>
        <v>-91.28</v>
      </c>
      <c r="AC22">
        <f t="shared" si="0"/>
        <v>6.9668577069030988</v>
      </c>
      <c r="AD22">
        <f t="shared" si="1"/>
        <v>702.94244666065822</v>
      </c>
      <c r="AE22">
        <f>'IDT-1'!C22</f>
        <v>-142</v>
      </c>
      <c r="AF22" s="25"/>
      <c r="AG22">
        <f t="shared" si="2"/>
        <v>560.94244666065822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6.1684519999999994</v>
      </c>
      <c r="E23">
        <f>GT_NG!Q23</f>
        <v>8.5919698194556737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605.03658648758392</v>
      </c>
      <c r="P23" s="37">
        <v>56.62</v>
      </c>
      <c r="Q23" s="37">
        <v>11.53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59.63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</v>
      </c>
      <c r="AA23" s="76">
        <f>STOA!I23</f>
        <v>0</v>
      </c>
      <c r="AB23" s="76">
        <f>-STOA!O23</f>
        <v>-91.28</v>
      </c>
      <c r="AC23">
        <f t="shared" si="0"/>
        <v>7.0461149609551086</v>
      </c>
      <c r="AD23">
        <f t="shared" si="1"/>
        <v>709.00865318696515</v>
      </c>
      <c r="AE23">
        <f>'IDT-1'!C23</f>
        <v>-137</v>
      </c>
      <c r="AF23" s="25"/>
      <c r="AG23">
        <f t="shared" si="2"/>
        <v>572.00865318696515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6.1684519999999994</v>
      </c>
      <c r="E24">
        <f>GT_NG!Q24</f>
        <v>8.5919698194556737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616.0133236426708</v>
      </c>
      <c r="P24" s="37">
        <v>59.497357552071769</v>
      </c>
      <c r="Q24" s="37">
        <v>11.52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59.63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</v>
      </c>
      <c r="AA24" s="76">
        <f>STOA!I24</f>
        <v>0</v>
      </c>
      <c r="AB24" s="76">
        <f>-STOA!O24</f>
        <v>-91.28</v>
      </c>
      <c r="AC24">
        <f t="shared" si="0"/>
        <v>7.154098899670946</v>
      </c>
      <c r="AD24">
        <f t="shared" si="1"/>
        <v>722.74476395540796</v>
      </c>
      <c r="AE24">
        <f>'IDT-1'!C24</f>
        <v>-132</v>
      </c>
      <c r="AF24" s="25"/>
      <c r="AG24">
        <f t="shared" si="2"/>
        <v>590.74476395540796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6.1684519999999994</v>
      </c>
      <c r="E25">
        <f>GT_NG!Q25</f>
        <v>8.5919698194556737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629.85129361436407</v>
      </c>
      <c r="P25" s="37">
        <v>59.493029639437765</v>
      </c>
      <c r="Q25" s="37">
        <v>11.52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59.63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</v>
      </c>
      <c r="AA25" s="76">
        <f>STOA!I25</f>
        <v>0</v>
      </c>
      <c r="AB25" s="76">
        <f>-STOA!O25</f>
        <v>-91.28</v>
      </c>
      <c r="AC25">
        <f t="shared" si="0"/>
        <v>7.2620013077316079</v>
      </c>
      <c r="AD25">
        <f t="shared" si="1"/>
        <v>736.47050360640662</v>
      </c>
      <c r="AE25">
        <f>'IDT-1'!C25</f>
        <v>-117</v>
      </c>
      <c r="AF25" s="25"/>
      <c r="AG25">
        <f t="shared" si="2"/>
        <v>619.47050360640662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6.1684519999999994</v>
      </c>
      <c r="E26">
        <f>GT_NG!Q26</f>
        <v>8.5919698194556737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643.01575182297142</v>
      </c>
      <c r="P26" s="37">
        <v>56.62</v>
      </c>
      <c r="Q26" s="37">
        <v>11.53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59.63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</v>
      </c>
      <c r="AA26" s="76">
        <f>STOA!I26</f>
        <v>0</v>
      </c>
      <c r="AB26" s="76">
        <f>-STOA!O26</f>
        <v>-91.28</v>
      </c>
      <c r="AC26">
        <f t="shared" si="0"/>
        <v>7.3423524505711306</v>
      </c>
      <c r="AD26">
        <f t="shared" si="1"/>
        <v>746.69158103273662</v>
      </c>
      <c r="AE26">
        <f>'IDT-1'!C26</f>
        <v>-112</v>
      </c>
      <c r="AF26" s="25"/>
      <c r="AG26">
        <f t="shared" si="2"/>
        <v>634.69158103273662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6.1684519999999994</v>
      </c>
      <c r="E27">
        <f>GT_NG!Q27</f>
        <v>8.5919698194556737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48.427759840880711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656.72651074951023</v>
      </c>
      <c r="P27" s="37">
        <v>56.62</v>
      </c>
      <c r="Q27" s="37">
        <v>11.53</v>
      </c>
      <c r="R27" s="39">
        <v>6.1573425366695433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59.63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-118.51</v>
      </c>
      <c r="AA27" s="76">
        <f>STOA!I27</f>
        <v>0</v>
      </c>
      <c r="AB27" s="76">
        <f>-STOA!O27</f>
        <v>0</v>
      </c>
      <c r="AC27">
        <f t="shared" si="0"/>
        <v>7.6956647022542626</v>
      </c>
      <c r="AD27">
        <f t="shared" si="1"/>
        <v>740.97637024426183</v>
      </c>
      <c r="AE27">
        <f>'IDT-1'!C27</f>
        <v>-72</v>
      </c>
      <c r="AF27" s="25"/>
      <c r="AG27">
        <f t="shared" si="2"/>
        <v>668.97637024426183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6.1684519999999994</v>
      </c>
      <c r="E28">
        <f>GT_NG!Q28</f>
        <v>8.5919698194556737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48.427759840880711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675.75755305649955</v>
      </c>
      <c r="P28" s="37">
        <v>56.62</v>
      </c>
      <c r="Q28" s="37">
        <v>11.53</v>
      </c>
      <c r="R28" s="39">
        <v>12.43</v>
      </c>
      <c r="S28" s="39">
        <v>0</v>
      </c>
      <c r="T28" s="38">
        <f>SUMPRODUCT(LTA!J28:AN28,LTA!J$101:AN$101,LTA!J$104:AN$104)</f>
        <v>14.33</v>
      </c>
      <c r="U28" s="38">
        <f>SUMPRODUCT(LTA!J28:AN28,LTA!J$102:AN$102,LTA!J$104:AN$104)</f>
        <v>59.63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-99</v>
      </c>
      <c r="AA28" s="76">
        <f>STOA!I28</f>
        <v>0</v>
      </c>
      <c r="AB28" s="76">
        <f>-STOA!O28</f>
        <v>0</v>
      </c>
      <c r="AC28">
        <f t="shared" si="0"/>
        <v>7.747459240769146</v>
      </c>
      <c r="AD28">
        <f t="shared" si="1"/>
        <v>786.73827547606675</v>
      </c>
      <c r="AE28">
        <f>'IDT-1'!C28</f>
        <v>-84</v>
      </c>
      <c r="AF28" s="25"/>
      <c r="AG28">
        <f t="shared" si="2"/>
        <v>702.73827547606675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6.1684519999999994</v>
      </c>
      <c r="E29">
        <f>GT_NG!Q29</f>
        <v>8.5919698194556737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48.427759840880711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677.04032124854757</v>
      </c>
      <c r="P29" s="37">
        <v>68.049999999999983</v>
      </c>
      <c r="Q29" s="37">
        <v>21.98</v>
      </c>
      <c r="R29" s="39">
        <v>20.32</v>
      </c>
      <c r="S29" s="39">
        <v>0</v>
      </c>
      <c r="T29" s="38">
        <f>SUMPRODUCT(LTA!J29:AN29,LTA!J$101:AN$101,LTA!J$104:AN$104)</f>
        <v>16.63</v>
      </c>
      <c r="U29" s="38">
        <f>SUMPRODUCT(LTA!J29:AN29,LTA!J$102:AN$102,LTA!J$104:AN$104)</f>
        <v>59.63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-100</v>
      </c>
      <c r="AA29" s="76">
        <f>STOA!I29</f>
        <v>0</v>
      </c>
      <c r="AB29" s="76">
        <f>-STOA!O29</f>
        <v>0</v>
      </c>
      <c r="AC29">
        <f t="shared" si="0"/>
        <v>8.0154721509497264</v>
      </c>
      <c r="AD29">
        <f t="shared" si="1"/>
        <v>818.82303075793425</v>
      </c>
      <c r="AE29">
        <f>'IDT-1'!C29</f>
        <v>-105</v>
      </c>
      <c r="AF29" s="25"/>
      <c r="AG29">
        <f t="shared" si="2"/>
        <v>713.82303075793425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6.1684519999999994</v>
      </c>
      <c r="E30">
        <f>GT_NG!Q30</f>
        <v>8.5919698194556737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48.427759840880711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677.04032124854757</v>
      </c>
      <c r="P30" s="37">
        <v>68.049999999999983</v>
      </c>
      <c r="Q30" s="37">
        <v>21.98</v>
      </c>
      <c r="R30" s="39">
        <v>21.5</v>
      </c>
      <c r="S30" s="39">
        <v>0</v>
      </c>
      <c r="T30" s="38">
        <f>SUMPRODUCT(LTA!J30:AN30,LTA!J$101:AN$101,LTA!J$104:AN$104)</f>
        <v>18.060000000000002</v>
      </c>
      <c r="U30" s="38">
        <f>SUMPRODUCT(LTA!J30:AN30,LTA!J$102:AN$102,LTA!J$104:AN$104)</f>
        <v>59.63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-75</v>
      </c>
      <c r="AA30" s="76">
        <f>STOA!I30</f>
        <v>0</v>
      </c>
      <c r="AB30" s="76">
        <f>-STOA!O30</f>
        <v>0</v>
      </c>
      <c r="AC30">
        <f t="shared" si="0"/>
        <v>7.839297193884617</v>
      </c>
      <c r="AD30">
        <f t="shared" si="1"/>
        <v>846.60920571499923</v>
      </c>
      <c r="AE30">
        <f>'IDT-1'!C30</f>
        <v>-114</v>
      </c>
      <c r="AF30" s="25"/>
      <c r="AG30">
        <f t="shared" si="2"/>
        <v>732.60920571499923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6.1684519999999994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48.427759840880711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676.50441290349374</v>
      </c>
      <c r="P31" s="37">
        <v>68.049999999999983</v>
      </c>
      <c r="Q31" s="37">
        <v>21.98</v>
      </c>
      <c r="R31" s="39">
        <v>23.5</v>
      </c>
      <c r="S31" s="39">
        <v>0</v>
      </c>
      <c r="T31" s="38">
        <f>SUMPRODUCT(LTA!J31:AN31,LTA!J$101:AN$101,LTA!J$104:AN$104)</f>
        <v>23.4</v>
      </c>
      <c r="U31" s="38">
        <f>SUMPRODUCT(LTA!J31:AN31,LTA!J$102:AN$102,LTA!J$104:AN$104)</f>
        <v>59.63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-35</v>
      </c>
      <c r="AA31" s="76">
        <f>STOA!I31</f>
        <v>0</v>
      </c>
      <c r="AB31" s="76">
        <f>-STOA!O31</f>
        <v>0</v>
      </c>
      <c r="AC31">
        <f t="shared" si="0"/>
        <v>7.5753316354395039</v>
      </c>
      <c r="AD31">
        <f t="shared" si="1"/>
        <v>893.3458857425544</v>
      </c>
      <c r="AE31">
        <f>'IDT-1'!C31</f>
        <v>-154</v>
      </c>
      <c r="AF31" s="25"/>
      <c r="AG31">
        <f t="shared" si="2"/>
        <v>739.3458857425544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6.1684519999999994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48.427759840880711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676.29559088190206</v>
      </c>
      <c r="P32" s="37">
        <v>68.049999999999983</v>
      </c>
      <c r="Q32" s="37">
        <v>21.98</v>
      </c>
      <c r="R32" s="39">
        <v>26.3</v>
      </c>
      <c r="S32" s="39">
        <v>0</v>
      </c>
      <c r="T32" s="38">
        <f>SUMPRODUCT(LTA!J32:AN32,LTA!J$101:AN$101,LTA!J$104:AN$104)</f>
        <v>34.06</v>
      </c>
      <c r="U32" s="38">
        <f>SUMPRODUCT(LTA!J32:AN32,LTA!J$102:AN$102,LTA!J$104:AN$104)</f>
        <v>59.63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-95</v>
      </c>
      <c r="AA32" s="76">
        <f>STOA!I32</f>
        <v>0</v>
      </c>
      <c r="AB32" s="76">
        <f>-STOA!O32</f>
        <v>0</v>
      </c>
      <c r="AC32">
        <f t="shared" si="0"/>
        <v>8.1503699206273481</v>
      </c>
      <c r="AD32">
        <f t="shared" si="1"/>
        <v>846.02202543577494</v>
      </c>
      <c r="AE32">
        <f>'IDT-1'!C32</f>
        <v>-108</v>
      </c>
      <c r="AF32" s="25"/>
      <c r="AG32">
        <f t="shared" si="2"/>
        <v>738.02202543577494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6.1684519999999994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48.427759840880711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669.48442502937758</v>
      </c>
      <c r="P33" s="37">
        <v>34.54999999999999</v>
      </c>
      <c r="Q33" s="37">
        <v>21.98</v>
      </c>
      <c r="R33" s="39">
        <v>26.3</v>
      </c>
      <c r="S33" s="39">
        <v>0</v>
      </c>
      <c r="T33" s="38">
        <f>SUMPRODUCT(LTA!J33:AN33,LTA!J$101:AN$101,LTA!J$104:AN$104)</f>
        <v>46.78</v>
      </c>
      <c r="U33" s="38">
        <f>SUMPRODUCT(LTA!J33:AN33,LTA!J$102:AN$102,LTA!J$104:AN$104)</f>
        <v>59.63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-110</v>
      </c>
      <c r="AA33" s="76">
        <f>STOA!I33</f>
        <v>0</v>
      </c>
      <c r="AB33" s="76">
        <f>-STOA!O33</f>
        <v>0</v>
      </c>
      <c r="AC33">
        <f t="shared" si="0"/>
        <v>8.2027606012167205</v>
      </c>
      <c r="AD33">
        <f t="shared" si="1"/>
        <v>822.56846890266104</v>
      </c>
      <c r="AE33">
        <f>'IDT-1'!C33</f>
        <v>-86</v>
      </c>
      <c r="AF33" s="25"/>
      <c r="AG33">
        <f t="shared" si="2"/>
        <v>736.56846890266104</v>
      </c>
      <c r="AI33" s="35">
        <f>PXIL!I33</f>
        <v>0</v>
      </c>
      <c r="AJ33" s="35">
        <f>PXIL!O33</f>
        <v>0</v>
      </c>
      <c r="AK33" s="35">
        <f>RTM_IEX!I33</f>
        <v>19.190000000000001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6.1684519999999994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48.427759840880711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645.99875551661125</v>
      </c>
      <c r="P34" s="37">
        <v>34.54999999999999</v>
      </c>
      <c r="Q34" s="37">
        <v>11.53</v>
      </c>
      <c r="R34" s="39">
        <v>26.3</v>
      </c>
      <c r="S34" s="39">
        <v>0</v>
      </c>
      <c r="T34" s="38">
        <f>SUMPRODUCT(LTA!J34:AN34,LTA!J$101:AN$101,LTA!J$104:AN$104)</f>
        <v>59.379999999999995</v>
      </c>
      <c r="U34" s="38">
        <f>SUMPRODUCT(LTA!J34:AN34,LTA!J$102:AN$102,LTA!J$104:AN$104)</f>
        <v>59.63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-89</v>
      </c>
      <c r="AA34" s="76">
        <f>STOA!I34</f>
        <v>0</v>
      </c>
      <c r="AB34" s="76">
        <f>-STOA!O34</f>
        <v>0</v>
      </c>
      <c r="AC34">
        <f t="shared" si="0"/>
        <v>7.7215726950824521</v>
      </c>
      <c r="AD34">
        <f t="shared" si="1"/>
        <v>803.52398729602885</v>
      </c>
      <c r="AE34">
        <f>'IDT-1'!C34</f>
        <v>-86</v>
      </c>
      <c r="AF34" s="25"/>
      <c r="AG34">
        <f t="shared" si="2"/>
        <v>717.52398729602885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6.1684519999999994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649.85323563736495</v>
      </c>
      <c r="P35" s="37">
        <v>34.54999999999999</v>
      </c>
      <c r="Q35" s="37">
        <v>11.53</v>
      </c>
      <c r="R35" s="39">
        <v>26.3</v>
      </c>
      <c r="S35" s="39">
        <v>0</v>
      </c>
      <c r="T35" s="38">
        <f>SUMPRODUCT(LTA!J35:AN35,LTA!J$101:AN$101,LTA!J$104:AN$104)</f>
        <v>77.430000000000007</v>
      </c>
      <c r="U35" s="38">
        <f>SUMPRODUCT(LTA!J35:AN35,LTA!J$102:AN$102,LTA!J$104:AN$104)</f>
        <v>59.63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-137</v>
      </c>
      <c r="AA35" s="76">
        <f>STOA!I35</f>
        <v>0</v>
      </c>
      <c r="AB35" s="76">
        <f>-STOA!O35</f>
        <v>0</v>
      </c>
      <c r="AC35">
        <f t="shared" si="0"/>
        <v>8.3483841004153803</v>
      </c>
      <c r="AD35">
        <f t="shared" si="1"/>
        <v>766.80165601144961</v>
      </c>
      <c r="AE35">
        <f>'IDT-1'!C35</f>
        <v>-53</v>
      </c>
      <c r="AF35" s="25"/>
      <c r="AG35">
        <f t="shared" si="2"/>
        <v>713.80165601144961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6.1684519999999994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638.97483543022759</v>
      </c>
      <c r="P36" s="37">
        <v>34.54999999999999</v>
      </c>
      <c r="Q36" s="37">
        <v>11.53</v>
      </c>
      <c r="R36" s="39">
        <v>26.3</v>
      </c>
      <c r="S36" s="39">
        <v>0</v>
      </c>
      <c r="T36" s="38">
        <f>SUMPRODUCT(LTA!J36:AN36,LTA!J$101:AN$101,LTA!J$104:AN$104)</f>
        <v>96.539999999999992</v>
      </c>
      <c r="U36" s="38">
        <f>SUMPRODUCT(LTA!J36:AN36,LTA!J$102:AN$102,LTA!J$104:AN$104)</f>
        <v>59.63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-52</v>
      </c>
      <c r="AA36" s="76">
        <f>STOA!I36</f>
        <v>0</v>
      </c>
      <c r="AB36" s="76">
        <f>-STOA!O36</f>
        <v>0</v>
      </c>
      <c r="AC36">
        <f t="shared" si="0"/>
        <v>7.6657653419522997</v>
      </c>
      <c r="AD36">
        <f t="shared" si="1"/>
        <v>870.7158745627753</v>
      </c>
      <c r="AE36">
        <f>'IDT-1'!C36</f>
        <v>-167</v>
      </c>
      <c r="AF36" s="25"/>
      <c r="AG36">
        <f t="shared" si="2"/>
        <v>703.7158745627753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6.1684519999999994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603.24200923665194</v>
      </c>
      <c r="P37" s="37">
        <v>34.54999999999999</v>
      </c>
      <c r="Q37" s="37">
        <v>11.53</v>
      </c>
      <c r="R37" s="39">
        <v>26.3</v>
      </c>
      <c r="S37" s="39">
        <v>0</v>
      </c>
      <c r="T37" s="38">
        <f>SUMPRODUCT(LTA!J37:AN37,LTA!J$101:AN$101,LTA!J$104:AN$104)</f>
        <v>118.64</v>
      </c>
      <c r="U37" s="38">
        <f>SUMPRODUCT(LTA!J37:AN37,LTA!J$102:AN$102,LTA!J$104:AN$104)</f>
        <v>59.63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-102</v>
      </c>
      <c r="AA37" s="76">
        <f>STOA!I37</f>
        <v>0</v>
      </c>
      <c r="AB37" s="76">
        <f>-STOA!O37</f>
        <v>0</v>
      </c>
      <c r="AC37">
        <f t="shared" si="0"/>
        <v>8.2518592117726257</v>
      </c>
      <c r="AD37">
        <f t="shared" si="1"/>
        <v>844.87695449937939</v>
      </c>
      <c r="AE37">
        <f>'IDT-1'!C37</f>
        <v>-136</v>
      </c>
      <c r="AF37" s="25"/>
      <c r="AG37">
        <f t="shared" si="2"/>
        <v>708.87695449937939</v>
      </c>
      <c r="AI37" s="35">
        <f>PXIL!I37</f>
        <v>0</v>
      </c>
      <c r="AJ37" s="35">
        <f>PXIL!O37</f>
        <v>0</v>
      </c>
      <c r="AK37" s="35">
        <f>RTM_IEX!I37</f>
        <v>38.380000000000003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6.1684519999999994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602.95503591479303</v>
      </c>
      <c r="P38" s="37">
        <v>34.54999999999999</v>
      </c>
      <c r="Q38" s="37">
        <v>11.53</v>
      </c>
      <c r="R38" s="39">
        <v>26.3</v>
      </c>
      <c r="S38" s="39">
        <v>0</v>
      </c>
      <c r="T38" s="38">
        <f>SUMPRODUCT(LTA!J38:AN38,LTA!J$101:AN$101,LTA!J$104:AN$104)</f>
        <v>137.63</v>
      </c>
      <c r="U38" s="38">
        <f>SUMPRODUCT(LTA!J38:AN38,LTA!J$102:AN$102,LTA!J$104:AN$104)</f>
        <v>59.63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-157</v>
      </c>
      <c r="AA38" s="76">
        <f>STOA!I38</f>
        <v>0</v>
      </c>
      <c r="AB38" s="76">
        <f>-STOA!O38</f>
        <v>0</v>
      </c>
      <c r="AC38">
        <f t="shared" si="0"/>
        <v>8.717873325405364</v>
      </c>
      <c r="AD38">
        <f t="shared" si="1"/>
        <v>793.72396706388781</v>
      </c>
      <c r="AE38">
        <f>'IDT-1'!C38</f>
        <v>-89</v>
      </c>
      <c r="AF38" s="25"/>
      <c r="AG38">
        <f t="shared" si="2"/>
        <v>704.72396706388781</v>
      </c>
      <c r="AI38" s="35">
        <f>PXIL!I38</f>
        <v>0</v>
      </c>
      <c r="AJ38" s="35">
        <f>PXIL!O38</f>
        <v>0</v>
      </c>
      <c r="AK38" s="35">
        <f>RTM_IEX!I38</f>
        <v>23.99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6.1684519999999994</v>
      </c>
      <c r="E39">
        <f>GT_NG!Q39</f>
        <v>8.1928828579340909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598.54345981767926</v>
      </c>
      <c r="P39" s="37">
        <v>34.54999999999999</v>
      </c>
      <c r="Q39" s="37">
        <v>11.53</v>
      </c>
      <c r="R39" s="39">
        <v>26.3</v>
      </c>
      <c r="S39" s="39">
        <v>0</v>
      </c>
      <c r="T39" s="38">
        <f>SUMPRODUCT(LTA!J39:AN39,LTA!J$101:AN$101,LTA!J$104:AN$104)</f>
        <v>153.38999999999999</v>
      </c>
      <c r="U39" s="38">
        <f>SUMPRODUCT(LTA!J39:AN39,LTA!J$102:AN$102,LTA!J$104:AN$104)</f>
        <v>59.63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-153</v>
      </c>
      <c r="AA39" s="76">
        <f>STOA!I39</f>
        <v>0</v>
      </c>
      <c r="AB39" s="76">
        <f>-STOA!O39</f>
        <v>0</v>
      </c>
      <c r="AC39">
        <f t="shared" si="0"/>
        <v>8.8343216224671117</v>
      </c>
      <c r="AD39">
        <f t="shared" si="1"/>
        <v>816.56823289402678</v>
      </c>
      <c r="AE39">
        <f>'IDT-1'!C39</f>
        <v>-91</v>
      </c>
      <c r="AF39" s="25"/>
      <c r="AG39">
        <f t="shared" si="2"/>
        <v>725.56823289402678</v>
      </c>
      <c r="AI39" s="35">
        <f>PXIL!I39</f>
        <v>0</v>
      </c>
      <c r="AJ39" s="35">
        <f>PXIL!O39</f>
        <v>0</v>
      </c>
      <c r="AK39" s="35">
        <f>RTM_IEX!I39</f>
        <v>31.67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6.1684519999999994</v>
      </c>
      <c r="E40">
        <f>GT_NG!Q40</f>
        <v>8.1928828579340909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598.54345981767926</v>
      </c>
      <c r="P40" s="37">
        <v>34.54999999999999</v>
      </c>
      <c r="Q40" s="37">
        <v>11.53</v>
      </c>
      <c r="R40" s="39">
        <v>26.3</v>
      </c>
      <c r="S40" s="39">
        <v>0</v>
      </c>
      <c r="T40" s="38">
        <f>SUMPRODUCT(LTA!J40:AN40,LTA!J$101:AN$101,LTA!J$104:AN$104)</f>
        <v>170.87</v>
      </c>
      <c r="U40" s="38">
        <f>SUMPRODUCT(LTA!J40:AN40,LTA!J$102:AN$102,LTA!J$104:AN$104)</f>
        <v>59.63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-113</v>
      </c>
      <c r="AA40" s="76">
        <f>STOA!I40</f>
        <v>0</v>
      </c>
      <c r="AB40" s="76">
        <f>-STOA!O40</f>
        <v>0</v>
      </c>
      <c r="AC40">
        <f t="shared" si="0"/>
        <v>8.6786768911629384</v>
      </c>
      <c r="AD40">
        <f t="shared" si="1"/>
        <v>877.08387762533096</v>
      </c>
      <c r="AE40">
        <f>'IDT-1'!C40</f>
        <v>-131</v>
      </c>
      <c r="AF40" s="25"/>
      <c r="AG40">
        <f t="shared" si="2"/>
        <v>746.08387762533096</v>
      </c>
      <c r="AI40" s="35">
        <f>PXIL!I40</f>
        <v>0</v>
      </c>
      <c r="AJ40" s="35">
        <f>PXIL!O40</f>
        <v>0</v>
      </c>
      <c r="AK40" s="35">
        <f>RTM_IEX!I40</f>
        <v>34.549999999999997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6.1684519999999994</v>
      </c>
      <c r="E41">
        <f>GT_NG!Q41</f>
        <v>8.1928828579340909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600.73345981767932</v>
      </c>
      <c r="P41" s="37">
        <v>36.06</v>
      </c>
      <c r="Q41" s="37">
        <v>11.53</v>
      </c>
      <c r="R41" s="39">
        <v>26.3</v>
      </c>
      <c r="S41" s="39">
        <v>0</v>
      </c>
      <c r="T41" s="38">
        <f>SUMPRODUCT(LTA!J41:AN41,LTA!J$101:AN$101,LTA!J$104:AN$104)</f>
        <v>185.89</v>
      </c>
      <c r="U41" s="38">
        <f>SUMPRODUCT(LTA!J41:AN41,LTA!J$102:AN$102,LTA!J$104:AN$104)</f>
        <v>59.63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-73</v>
      </c>
      <c r="AA41" s="76">
        <f>STOA!I41</f>
        <v>0</v>
      </c>
      <c r="AB41" s="76">
        <f>-STOA!O41</f>
        <v>0</v>
      </c>
      <c r="AC41">
        <f t="shared" si="0"/>
        <v>8.5401141598587689</v>
      </c>
      <c r="AD41">
        <f t="shared" si="1"/>
        <v>939.77244035663534</v>
      </c>
      <c r="AE41">
        <f>'IDT-1'!C41</f>
        <v>-160</v>
      </c>
      <c r="AF41" s="25"/>
      <c r="AG41">
        <f t="shared" si="2"/>
        <v>779.77244035663534</v>
      </c>
      <c r="AI41" s="35">
        <f>PXIL!I41</f>
        <v>0</v>
      </c>
      <c r="AJ41" s="35">
        <f>PXIL!O41</f>
        <v>0</v>
      </c>
      <c r="AK41" s="35">
        <f>RTM_IEX!I41</f>
        <v>38.380000000000003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6.1684519999999994</v>
      </c>
      <c r="E42">
        <f>GT_NG!Q42</f>
        <v>8.1928828579340909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598.37411789840803</v>
      </c>
      <c r="P42" s="37">
        <v>36.06</v>
      </c>
      <c r="Q42" s="37">
        <v>11.53</v>
      </c>
      <c r="R42" s="39">
        <v>26.3</v>
      </c>
      <c r="S42" s="39">
        <v>0</v>
      </c>
      <c r="T42" s="38">
        <f>SUMPRODUCT(LTA!J42:AN42,LTA!J$101:AN$101,LTA!J$104:AN$104)</f>
        <v>198.69</v>
      </c>
      <c r="U42" s="38">
        <f>SUMPRODUCT(LTA!J42:AN42,LTA!J$102:AN$102,LTA!J$104:AN$104)</f>
        <v>59.63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-12</v>
      </c>
      <c r="AA42" s="76">
        <f>STOA!I42</f>
        <v>0</v>
      </c>
      <c r="AB42" s="76">
        <f>-STOA!O42</f>
        <v>0</v>
      </c>
      <c r="AC42">
        <f t="shared" si="0"/>
        <v>8.0297688776495892</v>
      </c>
      <c r="AD42">
        <f t="shared" si="1"/>
        <v>997.3334437195731</v>
      </c>
      <c r="AE42">
        <f>'IDT-1'!C42</f>
        <v>-194</v>
      </c>
      <c r="AF42" s="25"/>
      <c r="AG42">
        <f t="shared" si="2"/>
        <v>803.3334437195731</v>
      </c>
      <c r="AI42" s="35">
        <f>PXIL!I42</f>
        <v>0</v>
      </c>
      <c r="AJ42" s="35">
        <f>PXIL!O42</f>
        <v>0</v>
      </c>
      <c r="AK42" s="35">
        <f>RTM_IEX!I42</f>
        <v>23.99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6.1684519999999994</v>
      </c>
      <c r="E43">
        <f>GT_NG!Q43</f>
        <v>8.1928828579340909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598.37411789840803</v>
      </c>
      <c r="P43" s="37">
        <v>68.049999999999983</v>
      </c>
      <c r="Q43" s="37">
        <v>11.53</v>
      </c>
      <c r="R43" s="39">
        <v>26.3</v>
      </c>
      <c r="S43" s="39">
        <v>0</v>
      </c>
      <c r="T43" s="38">
        <f>SUMPRODUCT(LTA!J43:AN43,LTA!J$101:AN$101,LTA!J$104:AN$104)</f>
        <v>210.03</v>
      </c>
      <c r="U43" s="38">
        <f>SUMPRODUCT(LTA!J43:AN43,LTA!J$102:AN$102,LTA!J$104:AN$104)</f>
        <v>59.39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</v>
      </c>
      <c r="AA43" s="76">
        <f>STOA!I43</f>
        <v>0</v>
      </c>
      <c r="AB43" s="76">
        <f>-STOA!O43</f>
        <v>0</v>
      </c>
      <c r="AC43">
        <f t="shared" si="0"/>
        <v>8.1750156948235446</v>
      </c>
      <c r="AD43">
        <f t="shared" si="1"/>
        <v>1035.8881969023992</v>
      </c>
      <c r="AE43">
        <f>'IDT-1'!C43</f>
        <v>-207</v>
      </c>
      <c r="AF43" s="25"/>
      <c r="AG43">
        <f t="shared" si="2"/>
        <v>828.88819690239916</v>
      </c>
      <c r="AI43" s="35">
        <f>PXIL!I43</f>
        <v>0</v>
      </c>
      <c r="AJ43" s="35">
        <f>PXIL!O43</f>
        <v>0</v>
      </c>
      <c r="AK43" s="35">
        <f>RTM_IEX!I43</f>
        <v>9.6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6.1684519999999994</v>
      </c>
      <c r="E44">
        <f>GT_NG!Q44</f>
        <v>8.1928828579340909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598.37411789840803</v>
      </c>
      <c r="P44" s="37">
        <v>68.049999999999983</v>
      </c>
      <c r="Q44" s="37">
        <v>11.53</v>
      </c>
      <c r="R44" s="39">
        <v>26.3</v>
      </c>
      <c r="S44" s="39">
        <v>0</v>
      </c>
      <c r="T44" s="38">
        <f>SUMPRODUCT(LTA!J44:AN44,LTA!J$101:AN$101,LTA!J$104:AN$104)</f>
        <v>222.35000000000002</v>
      </c>
      <c r="U44" s="38">
        <f>SUMPRODUCT(LTA!J44:AN44,LTA!J$102:AN$102,LTA!J$104:AN$104)</f>
        <v>59.39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</v>
      </c>
      <c r="AA44" s="76">
        <f>STOA!I44</f>
        <v>0</v>
      </c>
      <c r="AB44" s="76">
        <f>-STOA!O44</f>
        <v>0</v>
      </c>
      <c r="AC44">
        <f t="shared" si="0"/>
        <v>8.2711116948235457</v>
      </c>
      <c r="AD44">
        <f t="shared" si="1"/>
        <v>1048.1121009023991</v>
      </c>
      <c r="AE44">
        <f>'IDT-1'!C44</f>
        <v>-207</v>
      </c>
      <c r="AF44" s="25"/>
      <c r="AG44">
        <f t="shared" si="2"/>
        <v>841.11210090239911</v>
      </c>
      <c r="AI44" s="35">
        <f>PXIL!I44</f>
        <v>0</v>
      </c>
      <c r="AJ44" s="35">
        <f>PXIL!O44</f>
        <v>0</v>
      </c>
      <c r="AK44" s="35">
        <f>RTM_IEX!I44</f>
        <v>9.6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6.1684519999999994</v>
      </c>
      <c r="E45">
        <f>GT_NG!Q45</f>
        <v>8.1928828579340909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607.52267586942253</v>
      </c>
      <c r="P45" s="37">
        <v>68.049999999999983</v>
      </c>
      <c r="Q45" s="37">
        <v>11.53</v>
      </c>
      <c r="R45" s="39">
        <v>26.3</v>
      </c>
      <c r="S45" s="39">
        <v>0</v>
      </c>
      <c r="T45" s="38">
        <f>SUMPRODUCT(LTA!J45:AN45,LTA!J$101:AN$101,LTA!J$104:AN$104)</f>
        <v>229.1</v>
      </c>
      <c r="U45" s="38">
        <f>SUMPRODUCT(LTA!J45:AN45,LTA!J$102:AN$102,LTA!J$104:AN$104)</f>
        <v>59.39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</v>
      </c>
      <c r="AA45" s="76">
        <f>STOA!I45</f>
        <v>0</v>
      </c>
      <c r="AB45" s="76">
        <f>-STOA!O45</f>
        <v>0</v>
      </c>
      <c r="AC45">
        <f t="shared" si="0"/>
        <v>8.432482446997458</v>
      </c>
      <c r="AD45">
        <f t="shared" si="1"/>
        <v>1068.6392881212398</v>
      </c>
      <c r="AE45">
        <f>'IDT-1'!C45</f>
        <v>-197</v>
      </c>
      <c r="AF45" s="25"/>
      <c r="AG45">
        <f t="shared" si="2"/>
        <v>871.63928812123982</v>
      </c>
      <c r="AI45" s="35">
        <f>PXIL!I45</f>
        <v>0</v>
      </c>
      <c r="AJ45" s="35">
        <f>PXIL!O45</f>
        <v>0</v>
      </c>
      <c r="AK45" s="35">
        <f>RTM_IEX!I45</f>
        <v>14.39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6.1684519999999994</v>
      </c>
      <c r="E46">
        <f>GT_NG!Q46</f>
        <v>8.1928828579340909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602.214031730035</v>
      </c>
      <c r="P46" s="37">
        <v>68.049999999999983</v>
      </c>
      <c r="Q46" s="37">
        <v>11.53</v>
      </c>
      <c r="R46" s="39">
        <v>26.3</v>
      </c>
      <c r="S46" s="39">
        <v>0</v>
      </c>
      <c r="T46" s="38">
        <f>SUMPRODUCT(LTA!J46:AN46,LTA!J$101:AN$101,LTA!J$104:AN$104)</f>
        <v>237.29000000000002</v>
      </c>
      <c r="U46" s="38">
        <f>SUMPRODUCT(LTA!J46:AN46,LTA!J$102:AN$102,LTA!J$104:AN$104)</f>
        <v>59.39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</v>
      </c>
      <c r="AA46" s="76">
        <f>STOA!I46</f>
        <v>0</v>
      </c>
      <c r="AB46" s="76">
        <f>-STOA!O46</f>
        <v>0</v>
      </c>
      <c r="AC46">
        <f t="shared" si="0"/>
        <v>8.4699330227102347</v>
      </c>
      <c r="AD46">
        <f t="shared" si="1"/>
        <v>1073.4031934061395</v>
      </c>
      <c r="AE46">
        <f>'IDT-1'!C46</f>
        <v>-197</v>
      </c>
      <c r="AF46" s="25"/>
      <c r="AG46">
        <f t="shared" si="2"/>
        <v>876.40319340613951</v>
      </c>
      <c r="AI46" s="35">
        <f>PXIL!I46</f>
        <v>0</v>
      </c>
      <c r="AJ46" s="35">
        <f>PXIL!O46</f>
        <v>0</v>
      </c>
      <c r="AK46" s="35">
        <f>RTM_IEX!I46</f>
        <v>16.309999999999999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6.1684519999999994</v>
      </c>
      <c r="E47">
        <f>GT_NG!Q47</f>
        <v>8.0445617121078854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597.08334658263902</v>
      </c>
      <c r="P47" s="37">
        <v>68.049999999999983</v>
      </c>
      <c r="Q47" s="37">
        <v>11.17</v>
      </c>
      <c r="R47" s="39">
        <v>26.3</v>
      </c>
      <c r="S47" s="39">
        <v>0</v>
      </c>
      <c r="T47" s="38">
        <f>SUMPRODUCT(LTA!J47:AN47,LTA!J$101:AN$101,LTA!J$104:AN$104)</f>
        <v>243.94000000000003</v>
      </c>
      <c r="U47" s="38">
        <f>SUMPRODUCT(LTA!J47:AN47,LTA!J$102:AN$102,LTA!J$104:AN$104)</f>
        <v>59.39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</v>
      </c>
      <c r="AA47" s="76">
        <f>STOA!I47</f>
        <v>0</v>
      </c>
      <c r="AB47" s="76">
        <f>-STOA!O47</f>
        <v>0</v>
      </c>
      <c r="AC47">
        <f t="shared" si="0"/>
        <v>8.7248447736231007</v>
      </c>
      <c r="AD47">
        <f t="shared" si="1"/>
        <v>1105.8292753620044</v>
      </c>
      <c r="AE47">
        <f>'IDT-1'!C47</f>
        <v>-197</v>
      </c>
      <c r="AF47" s="25"/>
      <c r="AG47">
        <f t="shared" si="2"/>
        <v>908.82927536200441</v>
      </c>
      <c r="AI47" s="35">
        <f>PXIL!I47</f>
        <v>0</v>
      </c>
      <c r="AJ47" s="35">
        <f>PXIL!O47</f>
        <v>0</v>
      </c>
      <c r="AK47" s="35">
        <f>RTM_IEX!I47</f>
        <v>47.98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6.1684519999999994</v>
      </c>
      <c r="E48">
        <f>GT_NG!Q48</f>
        <v>8.0445617121078854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597.08334658263902</v>
      </c>
      <c r="P48" s="37">
        <v>68.049999999999983</v>
      </c>
      <c r="Q48" s="37">
        <v>11.17</v>
      </c>
      <c r="R48" s="39">
        <v>26.3</v>
      </c>
      <c r="S48" s="39">
        <v>0</v>
      </c>
      <c r="T48" s="38">
        <f>SUMPRODUCT(LTA!J48:AN48,LTA!J$101:AN$101,LTA!J$104:AN$104)</f>
        <v>245.94000000000003</v>
      </c>
      <c r="U48" s="38">
        <f>SUMPRODUCT(LTA!J48:AN48,LTA!J$102:AN$102,LTA!J$104:AN$104)</f>
        <v>59.39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</v>
      </c>
      <c r="AA48" s="76">
        <f>STOA!I48</f>
        <v>0</v>
      </c>
      <c r="AB48" s="76">
        <f>-STOA!O48</f>
        <v>0</v>
      </c>
      <c r="AC48">
        <f t="shared" si="0"/>
        <v>8.7404447736231017</v>
      </c>
      <c r="AD48">
        <f t="shared" si="1"/>
        <v>1107.8136753620045</v>
      </c>
      <c r="AE48">
        <f>'IDT-1'!C48</f>
        <v>-192</v>
      </c>
      <c r="AF48" s="25"/>
      <c r="AG48">
        <f t="shared" si="2"/>
        <v>915.81367536200446</v>
      </c>
      <c r="AI48" s="35">
        <f>PXIL!I48</f>
        <v>0</v>
      </c>
      <c r="AJ48" s="35">
        <f>PXIL!O48</f>
        <v>0</v>
      </c>
      <c r="AK48" s="35">
        <f>RTM_IEX!I48</f>
        <v>47.98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6.1684519999999994</v>
      </c>
      <c r="E49">
        <f>GT_NG!Q49</f>
        <v>8.0445617121078854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597.08334658263902</v>
      </c>
      <c r="P49" s="37">
        <v>68.049999999999983</v>
      </c>
      <c r="Q49" s="37">
        <v>21.98</v>
      </c>
      <c r="R49" s="39">
        <v>26.3</v>
      </c>
      <c r="S49" s="39">
        <v>0</v>
      </c>
      <c r="T49" s="38">
        <f>SUMPRODUCT(LTA!J49:AN49,LTA!J$101:AN$101,LTA!J$104:AN$104)</f>
        <v>246.94000000000003</v>
      </c>
      <c r="U49" s="38">
        <f>SUMPRODUCT(LTA!J49:AN49,LTA!J$102:AN$102,LTA!J$104:AN$104)</f>
        <v>71.86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</v>
      </c>
      <c r="AA49" s="76">
        <f>STOA!I49</f>
        <v>0</v>
      </c>
      <c r="AB49" s="76">
        <f>-STOA!O49</f>
        <v>0</v>
      </c>
      <c r="AC49">
        <f t="shared" si="0"/>
        <v>8.690368773623101</v>
      </c>
      <c r="AD49">
        <f t="shared" si="1"/>
        <v>1101.4437513620044</v>
      </c>
      <c r="AE49">
        <f>'IDT-1'!C49</f>
        <v>-187</v>
      </c>
      <c r="AF49" s="25"/>
      <c r="AG49">
        <f t="shared" si="2"/>
        <v>914.44375136200438</v>
      </c>
      <c r="AI49" s="35">
        <f>PXIL!I49</f>
        <v>0</v>
      </c>
      <c r="AJ49" s="35">
        <f>PXIL!O49</f>
        <v>0</v>
      </c>
      <c r="AK49" s="35">
        <f>RTM_IEX!I49</f>
        <v>17.28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6.1684519999999994</v>
      </c>
      <c r="E50">
        <f>GT_NG!Q50</f>
        <v>8.0445617121078854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597.08334658263902</v>
      </c>
      <c r="P50" s="37">
        <v>68.049999999999983</v>
      </c>
      <c r="Q50" s="37">
        <v>21.98</v>
      </c>
      <c r="R50" s="39">
        <v>26.3</v>
      </c>
      <c r="S50" s="39">
        <v>0</v>
      </c>
      <c r="T50" s="38">
        <f>SUMPRODUCT(LTA!J50:AN50,LTA!J$101:AN$101,LTA!J$104:AN$104)</f>
        <v>246.94000000000003</v>
      </c>
      <c r="U50" s="38">
        <f>SUMPRODUCT(LTA!J50:AN50,LTA!J$102:AN$102,LTA!J$104:AN$104)</f>
        <v>71.86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</v>
      </c>
      <c r="AA50" s="76">
        <f>STOA!I50</f>
        <v>0</v>
      </c>
      <c r="AB50" s="76">
        <f>-STOA!O50</f>
        <v>0</v>
      </c>
      <c r="AC50">
        <f t="shared" si="0"/>
        <v>8.6678267736231014</v>
      </c>
      <c r="AD50">
        <f t="shared" si="1"/>
        <v>1098.5762933620044</v>
      </c>
      <c r="AE50">
        <f>'IDT-1'!C50</f>
        <v>-182</v>
      </c>
      <c r="AF50" s="25"/>
      <c r="AG50">
        <f t="shared" si="2"/>
        <v>916.57629336200444</v>
      </c>
      <c r="AI50" s="35">
        <f>PXIL!I50</f>
        <v>0</v>
      </c>
      <c r="AJ50" s="35">
        <f>PXIL!O50</f>
        <v>0</v>
      </c>
      <c r="AK50" s="35">
        <f>RTM_IEX!I50</f>
        <v>14.39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6.1684519999999994</v>
      </c>
      <c r="E51">
        <f>GT_NG!Q51</f>
        <v>7.8175618587809286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597.08334658263902</v>
      </c>
      <c r="P51" s="37">
        <v>68.049999999999983</v>
      </c>
      <c r="Q51" s="37">
        <v>21.98</v>
      </c>
      <c r="R51" s="39">
        <v>26.3</v>
      </c>
      <c r="S51" s="39">
        <v>0</v>
      </c>
      <c r="T51" s="38">
        <f>SUMPRODUCT(LTA!J51:AN51,LTA!J$101:AN$101,LTA!J$104:AN$104)</f>
        <v>246.94000000000003</v>
      </c>
      <c r="U51" s="38">
        <f>SUMPRODUCT(LTA!J51:AN51,LTA!J$102:AN$102,LTA!J$104:AN$104)</f>
        <v>71.86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8.5380915382019449</v>
      </c>
      <c r="AD51">
        <f t="shared" si="1"/>
        <v>1086.0890287440986</v>
      </c>
      <c r="AE51">
        <f>'IDT-1'!C51</f>
        <v>-177</v>
      </c>
      <c r="AF51" s="25"/>
      <c r="AG51">
        <f t="shared" si="2"/>
        <v>909.08902874409864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6.1684519999999994</v>
      </c>
      <c r="E52">
        <f>GT_NG!Q52</f>
        <v>7.8175618587809286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597.08334658263902</v>
      </c>
      <c r="P52" s="37">
        <v>68.049999999999983</v>
      </c>
      <c r="Q52" s="37">
        <v>21.98</v>
      </c>
      <c r="R52" s="39">
        <v>26.3</v>
      </c>
      <c r="S52" s="39">
        <v>0</v>
      </c>
      <c r="T52" s="38">
        <f>SUMPRODUCT(LTA!J52:AN52,LTA!J$101:AN$101,LTA!J$104:AN$104)</f>
        <v>246.94000000000003</v>
      </c>
      <c r="U52" s="38">
        <f>SUMPRODUCT(LTA!J52:AN52,LTA!J$102:AN$102,LTA!J$104:AN$104)</f>
        <v>66.11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8.4932415382019446</v>
      </c>
      <c r="AD52">
        <f t="shared" si="1"/>
        <v>1080.3838787440986</v>
      </c>
      <c r="AE52">
        <f>'IDT-1'!C52</f>
        <v>-167</v>
      </c>
      <c r="AF52" s="25"/>
      <c r="AG52">
        <f t="shared" si="2"/>
        <v>913.38387874409864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6.1684519999999994</v>
      </c>
      <c r="E53">
        <f>GT_NG!Q53</f>
        <v>7.8175618587809286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598.73688658263904</v>
      </c>
      <c r="P53" s="37">
        <v>68.049999999999983</v>
      </c>
      <c r="Q53" s="37">
        <v>21.98</v>
      </c>
      <c r="R53" s="39">
        <v>26.3</v>
      </c>
      <c r="S53" s="39">
        <v>0</v>
      </c>
      <c r="T53" s="38">
        <f>SUMPRODUCT(LTA!J53:AN53,LTA!J$101:AN$101,LTA!J$104:AN$104)</f>
        <v>246.94000000000003</v>
      </c>
      <c r="U53" s="38">
        <f>SUMPRODUCT(LTA!J53:AN53,LTA!J$102:AN$102,LTA!J$104:AN$104)</f>
        <v>71.86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8.6258691502019431</v>
      </c>
      <c r="AD53">
        <f t="shared" si="1"/>
        <v>1097.2547911320985</v>
      </c>
      <c r="AE53">
        <f>'IDT-1'!C53</f>
        <v>-177</v>
      </c>
      <c r="AF53" s="25"/>
      <c r="AG53">
        <f t="shared" si="2"/>
        <v>920.25479113209849</v>
      </c>
      <c r="AI53" s="35">
        <f>PXIL!I53</f>
        <v>0</v>
      </c>
      <c r="AJ53" s="35">
        <f>PXIL!O53</f>
        <v>0</v>
      </c>
      <c r="AK53" s="35">
        <f>RTM_IEX!I53</f>
        <v>9.6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6.1684519999999994</v>
      </c>
      <c r="E54">
        <f>GT_NG!Q54</f>
        <v>7.8175618587809286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598.73688658263904</v>
      </c>
      <c r="P54" s="37">
        <v>68.049999999999983</v>
      </c>
      <c r="Q54" s="37">
        <v>21.98</v>
      </c>
      <c r="R54" s="39">
        <v>26.3</v>
      </c>
      <c r="S54" s="39">
        <v>0</v>
      </c>
      <c r="T54" s="38">
        <f>SUMPRODUCT(LTA!J54:AN54,LTA!J$101:AN$101,LTA!J$104:AN$104)</f>
        <v>246.94000000000003</v>
      </c>
      <c r="U54" s="38">
        <f>SUMPRODUCT(LTA!J54:AN54,LTA!J$102:AN$102,LTA!J$104:AN$104)</f>
        <v>71.86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8.603405150201942</v>
      </c>
      <c r="AD54">
        <f t="shared" si="1"/>
        <v>1094.3972551320985</v>
      </c>
      <c r="AE54">
        <f>'IDT-1'!C54</f>
        <v>-177</v>
      </c>
      <c r="AF54" s="25"/>
      <c r="AG54">
        <f t="shared" si="2"/>
        <v>917.39725513209851</v>
      </c>
      <c r="AI54" s="35">
        <f>PXIL!I54</f>
        <v>0</v>
      </c>
      <c r="AJ54" s="35">
        <f>PXIL!O54</f>
        <v>0</v>
      </c>
      <c r="AK54" s="35">
        <f>RTM_IEX!I54</f>
        <v>6.72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6.1684519999999994</v>
      </c>
      <c r="E55">
        <f>GT_NG!Q55</f>
        <v>7.5828669154228843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605.68688658263898</v>
      </c>
      <c r="P55" s="37">
        <v>68.049999999999983</v>
      </c>
      <c r="Q55" s="37">
        <v>11.53</v>
      </c>
      <c r="R55" s="39">
        <v>26.3</v>
      </c>
      <c r="S55" s="39">
        <v>0</v>
      </c>
      <c r="T55" s="38">
        <f>SUMPRODUCT(LTA!J55:AN55,LTA!J$101:AN$101,LTA!J$104:AN$104)</f>
        <v>244.77</v>
      </c>
      <c r="U55" s="38">
        <f>SUMPRODUCT(LTA!J55:AN55,LTA!J$102:AN$102,LTA!J$104:AN$104)</f>
        <v>60.35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-10</v>
      </c>
      <c r="AA55" s="76">
        <f>STOA!I55</f>
        <v>0</v>
      </c>
      <c r="AB55" s="76">
        <f>-STOA!O55</f>
        <v>0</v>
      </c>
      <c r="AC55">
        <f t="shared" si="0"/>
        <v>8.4937677124697935</v>
      </c>
      <c r="AD55">
        <f t="shared" si="1"/>
        <v>1060.3721976264726</v>
      </c>
      <c r="AE55">
        <f>'IDT-1'!C55</f>
        <v>-156</v>
      </c>
      <c r="AF55" s="25"/>
      <c r="AG55">
        <f t="shared" si="2"/>
        <v>904.3721976264726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6.1684519999999994</v>
      </c>
      <c r="E56">
        <f>GT_NG!Q56</f>
        <v>7.8175618587809286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612.1168501411529</v>
      </c>
      <c r="P56" s="37">
        <v>68.049999999999983</v>
      </c>
      <c r="Q56" s="37">
        <v>11.53</v>
      </c>
      <c r="R56" s="39">
        <v>26.3</v>
      </c>
      <c r="S56" s="39">
        <v>0</v>
      </c>
      <c r="T56" s="38">
        <f>SUMPRODUCT(LTA!J56:AN56,LTA!J$101:AN$101,LTA!J$104:AN$104)</f>
        <v>243.14000000000001</v>
      </c>
      <c r="U56" s="38">
        <f>SUMPRODUCT(LTA!J56:AN56,LTA!J$102:AN$102,LTA!J$104:AN$104)</f>
        <v>60.35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-40</v>
      </c>
      <c r="AA56" s="76">
        <f>STOA!I56</f>
        <v>0</v>
      </c>
      <c r="AB56" s="76">
        <f>-STOA!O56</f>
        <v>0</v>
      </c>
      <c r="AC56">
        <f t="shared" si="0"/>
        <v>8.7688775972625237</v>
      </c>
      <c r="AD56">
        <f t="shared" si="1"/>
        <v>1035.131746243552</v>
      </c>
      <c r="AE56">
        <f>'IDT-1'!C56</f>
        <v>-140</v>
      </c>
      <c r="AF56" s="25"/>
      <c r="AG56">
        <f t="shared" si="2"/>
        <v>895.13174624355202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6.1684519999999994</v>
      </c>
      <c r="E57">
        <f>GT_NG!Q57</f>
        <v>7.8175618587809286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610.46331014115287</v>
      </c>
      <c r="P57" s="37">
        <v>68.049999999999983</v>
      </c>
      <c r="Q57" s="37">
        <v>11.53</v>
      </c>
      <c r="R57" s="39">
        <v>26.3</v>
      </c>
      <c r="S57" s="39">
        <v>0</v>
      </c>
      <c r="T57" s="38">
        <f>SUMPRODUCT(LTA!J57:AN57,LTA!J$101:AN$101,LTA!J$104:AN$104)</f>
        <v>237.91</v>
      </c>
      <c r="U57" s="38">
        <f>SUMPRODUCT(LTA!J57:AN57,LTA!J$102:AN$102,LTA!J$104:AN$104)</f>
        <v>60.35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-5</v>
      </c>
      <c r="AA57" s="76">
        <f>STOA!I57</f>
        <v>0</v>
      </c>
      <c r="AB57" s="76">
        <f>-STOA!O57</f>
        <v>0</v>
      </c>
      <c r="AC57">
        <f t="shared" si="0"/>
        <v>8.4400398453713734</v>
      </c>
      <c r="AD57">
        <f t="shared" si="1"/>
        <v>1063.5770439954431</v>
      </c>
      <c r="AE57">
        <f>'IDT-1'!C57</f>
        <v>-179</v>
      </c>
      <c r="AF57" s="25"/>
      <c r="AG57">
        <f t="shared" si="2"/>
        <v>884.57704399544309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6.1684519999999994</v>
      </c>
      <c r="E58">
        <f>GT_NG!Q58</f>
        <v>7.8175618587809286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604.41083550347173</v>
      </c>
      <c r="P58" s="37">
        <v>68.049999999999983</v>
      </c>
      <c r="Q58" s="37">
        <v>11.53</v>
      </c>
      <c r="R58" s="39">
        <v>26.3</v>
      </c>
      <c r="S58" s="39">
        <v>0</v>
      </c>
      <c r="T58" s="38">
        <f>SUMPRODUCT(LTA!J58:AN58,LTA!J$101:AN$101,LTA!J$104:AN$104)</f>
        <v>231.58</v>
      </c>
      <c r="U58" s="38">
        <f>SUMPRODUCT(LTA!J58:AN58,LTA!J$102:AN$102,LTA!J$104:AN$104)</f>
        <v>60.35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8.3041499517844404</v>
      </c>
      <c r="AD58">
        <f t="shared" si="1"/>
        <v>1056.3304592513489</v>
      </c>
      <c r="AE58">
        <f>'IDT-1'!C58</f>
        <v>-175</v>
      </c>
      <c r="AF58" s="25"/>
      <c r="AG58">
        <f t="shared" si="2"/>
        <v>881.33045925134888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6.1684519999999994</v>
      </c>
      <c r="E59">
        <f>GT_NG!Q59</f>
        <v>7.8175618587809286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603.68274176943851</v>
      </c>
      <c r="P59" s="37">
        <v>68.049999999999983</v>
      </c>
      <c r="Q59" s="37">
        <v>21.98</v>
      </c>
      <c r="R59" s="39">
        <v>26.3</v>
      </c>
      <c r="S59" s="39">
        <v>0</v>
      </c>
      <c r="T59" s="38">
        <f>SUMPRODUCT(LTA!J59:AN59,LTA!J$101:AN$101,LTA!J$104:AN$104)</f>
        <v>222.32000000000002</v>
      </c>
      <c r="U59" s="38">
        <f>SUMPRODUCT(LTA!J59:AN59,LTA!J$102:AN$102,LTA!J$104:AN$104)</f>
        <v>71.86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</v>
      </c>
      <c r="AA59" s="76">
        <f>STOA!I59</f>
        <v>0</v>
      </c>
      <c r="AB59" s="76">
        <f>-STOA!O59</f>
        <v>0</v>
      </c>
      <c r="AC59">
        <f t="shared" si="0"/>
        <v>8.4132534572241884</v>
      </c>
      <c r="AD59">
        <f t="shared" si="1"/>
        <v>1066.1932620118757</v>
      </c>
      <c r="AE59">
        <f>'IDT-1'!C59</f>
        <v>-182</v>
      </c>
      <c r="AF59" s="25"/>
      <c r="AG59">
        <f t="shared" si="2"/>
        <v>884.19326201187573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6.1684519999999994</v>
      </c>
      <c r="E60">
        <f>GT_NG!Q60</f>
        <v>7.8175618587809286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608.74973582026166</v>
      </c>
      <c r="P60" s="37">
        <v>68.049999999999983</v>
      </c>
      <c r="Q60" s="37">
        <v>21.98</v>
      </c>
      <c r="R60" s="39">
        <v>26.3</v>
      </c>
      <c r="S60" s="39">
        <v>0</v>
      </c>
      <c r="T60" s="38">
        <f>SUMPRODUCT(LTA!J60:AN60,LTA!J$101:AN$101,LTA!J$104:AN$104)</f>
        <v>213.00000000000003</v>
      </c>
      <c r="U60" s="38">
        <f>SUMPRODUCT(LTA!J60:AN60,LTA!J$102:AN$102,LTA!J$104:AN$104)</f>
        <v>73.78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</v>
      </c>
      <c r="AA60" s="76">
        <f>STOA!I60</f>
        <v>0</v>
      </c>
      <c r="AB60" s="76">
        <f>-STOA!O60</f>
        <v>0</v>
      </c>
      <c r="AC60">
        <f t="shared" si="0"/>
        <v>8.3950560108206087</v>
      </c>
      <c r="AD60">
        <f t="shared" si="1"/>
        <v>1063.8784535091027</v>
      </c>
      <c r="AE60">
        <f>'IDT-1'!C60</f>
        <v>-172</v>
      </c>
      <c r="AF60" s="25"/>
      <c r="AG60">
        <f t="shared" si="2"/>
        <v>891.87845350910266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6.1684519999999994</v>
      </c>
      <c r="E61">
        <f>GT_NG!Q61</f>
        <v>7.8175618587809286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610.40327582026168</v>
      </c>
      <c r="P61" s="37">
        <v>68.049999999999983</v>
      </c>
      <c r="Q61" s="37">
        <v>21.98</v>
      </c>
      <c r="R61" s="39">
        <v>26.3</v>
      </c>
      <c r="S61" s="39">
        <v>0</v>
      </c>
      <c r="T61" s="38">
        <f>SUMPRODUCT(LTA!J61:AN61,LTA!J$101:AN$101,LTA!J$104:AN$104)</f>
        <v>200.07000000000002</v>
      </c>
      <c r="U61" s="38">
        <f>SUMPRODUCT(LTA!J61:AN61,LTA!J$102:AN$102,LTA!J$104:AN$104)</f>
        <v>85.3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</v>
      </c>
      <c r="AA61" s="76">
        <f>STOA!I61</f>
        <v>0</v>
      </c>
      <c r="AB61" s="76">
        <f>-STOA!O61</f>
        <v>0</v>
      </c>
      <c r="AC61">
        <f t="shared" si="0"/>
        <v>8.3969556228206095</v>
      </c>
      <c r="AD61">
        <f t="shared" si="1"/>
        <v>1064.1200938971028</v>
      </c>
      <c r="AE61">
        <f>'IDT-1'!C61</f>
        <v>-162</v>
      </c>
      <c r="AF61" s="25"/>
      <c r="AG61">
        <f t="shared" si="2"/>
        <v>902.12009389710283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6.1684519999999994</v>
      </c>
      <c r="E62">
        <f>GT_NG!Q62</f>
        <v>7.8175618587809286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608.89443103881649</v>
      </c>
      <c r="P62" s="37">
        <v>68.049999999999983</v>
      </c>
      <c r="Q62" s="37">
        <v>21.98</v>
      </c>
      <c r="R62" s="39">
        <v>26.3</v>
      </c>
      <c r="S62" s="39">
        <v>0</v>
      </c>
      <c r="T62" s="38">
        <f>SUMPRODUCT(LTA!J62:AN62,LTA!J$101:AN$101,LTA!J$104:AN$104)</f>
        <v>190.02</v>
      </c>
      <c r="U62" s="38">
        <f>SUMPRODUCT(LTA!J62:AN62,LTA!J$102:AN$102,LTA!J$104:AN$104)</f>
        <v>91.05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-18</v>
      </c>
      <c r="AA62" s="76">
        <f>STOA!I62</f>
        <v>0</v>
      </c>
      <c r="AB62" s="76">
        <f>-STOA!O62</f>
        <v>0</v>
      </c>
      <c r="AC62">
        <f t="shared" si="0"/>
        <v>8.4774277260470079</v>
      </c>
      <c r="AD62">
        <f t="shared" si="1"/>
        <v>1042.2307770124312</v>
      </c>
      <c r="AE62">
        <f>'IDT-1'!C62</f>
        <v>-147</v>
      </c>
      <c r="AF62" s="25"/>
      <c r="AG62">
        <f t="shared" si="2"/>
        <v>895.23077701243119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6.1684519999999994</v>
      </c>
      <c r="E63">
        <f>GT_NG!Q63</f>
        <v>7.8175618587809286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607.55077103881649</v>
      </c>
      <c r="P63" s="37">
        <v>68.049999999999983</v>
      </c>
      <c r="Q63" s="37">
        <v>21.98</v>
      </c>
      <c r="R63" s="39">
        <v>26.3</v>
      </c>
      <c r="S63" s="39">
        <v>0</v>
      </c>
      <c r="T63" s="38">
        <f>SUMPRODUCT(LTA!J63:AN63,LTA!J$101:AN$101,LTA!J$104:AN$104)</f>
        <v>176.43</v>
      </c>
      <c r="U63" s="38">
        <f>SUMPRODUCT(LTA!J63:AN63,LTA!J$102:AN$102,LTA!J$104:AN$104)</f>
        <v>91.05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8.2194414489601275</v>
      </c>
      <c r="AD63">
        <f t="shared" si="1"/>
        <v>1045.5551032895178</v>
      </c>
      <c r="AE63">
        <f>'IDT-1'!C63</f>
        <v>-153</v>
      </c>
      <c r="AF63" s="25"/>
      <c r="AG63">
        <f t="shared" si="2"/>
        <v>892.55510328951777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6.1684519999999994</v>
      </c>
      <c r="E64">
        <f>GT_NG!Q64</f>
        <v>7.8175618587809286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607.55077103881649</v>
      </c>
      <c r="P64" s="37">
        <v>68.049999999999983</v>
      </c>
      <c r="Q64" s="37">
        <v>21.98</v>
      </c>
      <c r="R64" s="39">
        <v>26.3</v>
      </c>
      <c r="S64" s="39">
        <v>0</v>
      </c>
      <c r="T64" s="38">
        <f>SUMPRODUCT(LTA!J64:AN64,LTA!J$101:AN$101,LTA!J$104:AN$104)</f>
        <v>159.41</v>
      </c>
      <c r="U64" s="38">
        <f>SUMPRODUCT(LTA!J64:AN64,LTA!J$102:AN$102,LTA!J$104:AN$104)</f>
        <v>85.3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</v>
      </c>
      <c r="AA64" s="76">
        <f>STOA!I64</f>
        <v>0</v>
      </c>
      <c r="AB64" s="76">
        <f>-STOA!O64</f>
        <v>0</v>
      </c>
      <c r="AC64">
        <f t="shared" si="0"/>
        <v>8.0575580855253364</v>
      </c>
      <c r="AD64">
        <f t="shared" si="1"/>
        <v>1020.9469866529527</v>
      </c>
      <c r="AE64">
        <f>'IDT-1'!C64</f>
        <v>-138</v>
      </c>
      <c r="AF64" s="25"/>
      <c r="AG64">
        <f t="shared" si="2"/>
        <v>882.94698665295266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6.1684519999999994</v>
      </c>
      <c r="E65">
        <f>GT_NG!Q65</f>
        <v>7.8175618587809286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604.87149304504976</v>
      </c>
      <c r="P65" s="37">
        <v>68.049999999999983</v>
      </c>
      <c r="Q65" s="37">
        <v>21.98</v>
      </c>
      <c r="R65" s="39">
        <v>26.3</v>
      </c>
      <c r="S65" s="39">
        <v>0</v>
      </c>
      <c r="T65" s="38">
        <f>SUMPRODUCT(LTA!J65:AN65,LTA!J$101:AN$101,LTA!J$104:AN$104)</f>
        <v>143.32</v>
      </c>
      <c r="U65" s="38">
        <f>SUMPRODUCT(LTA!J65:AN65,LTA!J$102:AN$102,LTA!J$104:AN$104)</f>
        <v>85.3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</v>
      </c>
      <c r="AA65" s="76">
        <f>STOA!I65</f>
        <v>0</v>
      </c>
      <c r="AB65" s="76">
        <f>-STOA!O65</f>
        <v>0</v>
      </c>
      <c r="AC65">
        <f t="shared" si="0"/>
        <v>7.911157717173956</v>
      </c>
      <c r="AD65">
        <f t="shared" si="1"/>
        <v>1002.3241090275372</v>
      </c>
      <c r="AE65">
        <f>'IDT-1'!C65</f>
        <v>-132</v>
      </c>
      <c r="AF65" s="25"/>
      <c r="AG65">
        <f t="shared" si="2"/>
        <v>870.32410902753725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6.1684519999999994</v>
      </c>
      <c r="E66">
        <f>GT_NG!Q66</f>
        <v>7.8175618587809286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604.87149304504976</v>
      </c>
      <c r="P66" s="37">
        <v>68.049999999999983</v>
      </c>
      <c r="Q66" s="37">
        <v>21.98</v>
      </c>
      <c r="R66" s="39">
        <v>26.3</v>
      </c>
      <c r="S66" s="39">
        <v>0</v>
      </c>
      <c r="T66" s="38">
        <f>SUMPRODUCT(LTA!J66:AN66,LTA!J$101:AN$101,LTA!J$104:AN$104)</f>
        <v>127.08</v>
      </c>
      <c r="U66" s="38">
        <f>SUMPRODUCT(LTA!J66:AN66,LTA!J$102:AN$102,LTA!J$104:AN$104)</f>
        <v>85.3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</v>
      </c>
      <c r="AA66" s="76">
        <f>STOA!I66</f>
        <v>0</v>
      </c>
      <c r="AB66" s="76">
        <f>-STOA!O66</f>
        <v>0</v>
      </c>
      <c r="AC66">
        <f t="shared" si="0"/>
        <v>7.7844857171739568</v>
      </c>
      <c r="AD66">
        <f t="shared" si="1"/>
        <v>986.21078102753734</v>
      </c>
      <c r="AE66">
        <f>'IDT-1'!C66</f>
        <v>-122</v>
      </c>
      <c r="AF66" s="25"/>
      <c r="AG66">
        <f t="shared" si="2"/>
        <v>864.21078102753734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6.1684519999999994</v>
      </c>
      <c r="E67">
        <f>GT_NG!Q67</f>
        <v>7.8175618587809286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611.81681537198904</v>
      </c>
      <c r="P67" s="37">
        <v>66.057388003637655</v>
      </c>
      <c r="Q67" s="37">
        <v>21.99</v>
      </c>
      <c r="R67" s="39">
        <v>25.5</v>
      </c>
      <c r="S67" s="39">
        <v>0</v>
      </c>
      <c r="T67" s="38">
        <f>SUMPRODUCT(LTA!J67:AN67,LTA!J$101:AN$101,LTA!J$104:AN$104)</f>
        <v>109.62</v>
      </c>
      <c r="U67" s="38">
        <f>SUMPRODUCT(LTA!J67:AN67,LTA!J$102:AN$102,LTA!J$104:AN$104)</f>
        <v>81.459999999999994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</v>
      </c>
      <c r="AA67" s="76">
        <f>STOA!I67</f>
        <v>0</v>
      </c>
      <c r="AB67" s="76">
        <f>-STOA!O67</f>
        <v>0</v>
      </c>
      <c r="AC67">
        <f t="shared" si="0"/>
        <v>7.650814857752458</v>
      </c>
      <c r="AD67">
        <f t="shared" si="1"/>
        <v>969.20716221753594</v>
      </c>
      <c r="AE67">
        <f>'IDT-1'!C67</f>
        <v>-112</v>
      </c>
      <c r="AF67" s="25"/>
      <c r="AG67">
        <f t="shared" si="2"/>
        <v>857.20716221753594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6.1684519999999994</v>
      </c>
      <c r="E68">
        <f>GT_NG!Q68</f>
        <v>7.8175618587809286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611.81681537198904</v>
      </c>
      <c r="P68" s="37">
        <v>68.04708839637172</v>
      </c>
      <c r="Q68" s="37">
        <v>21.99</v>
      </c>
      <c r="R68" s="39">
        <v>22.32</v>
      </c>
      <c r="S68" s="39">
        <v>0</v>
      </c>
      <c r="T68" s="38">
        <f>SUMPRODUCT(LTA!J68:AN68,LTA!J$101:AN$101,LTA!J$104:AN$104)</f>
        <v>90.98</v>
      </c>
      <c r="U68" s="38">
        <f>SUMPRODUCT(LTA!J68:AN68,LTA!J$102:AN$102,LTA!J$104:AN$104)</f>
        <v>81.459999999999994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7.4961385208157836</v>
      </c>
      <c r="AD68">
        <f t="shared" ref="AD68:AD98" si="4">SUM(B68:AB68,AI68:AV68)-AC68</f>
        <v>949.53153894720674</v>
      </c>
      <c r="AE68">
        <f>'IDT-1'!C68</f>
        <v>-92</v>
      </c>
      <c r="AF68" s="25"/>
      <c r="AG68">
        <f t="shared" ref="AG68:AG98" si="5">SUM(AD68:AF68)</f>
        <v>857.53153894720674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6.1684519999999994</v>
      </c>
      <c r="E69">
        <f>GT_NG!Q69</f>
        <v>7.8175618587809286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611.7665504211941</v>
      </c>
      <c r="P69" s="37">
        <v>68.049999999999983</v>
      </c>
      <c r="Q69" s="37">
        <v>21.99</v>
      </c>
      <c r="R69" s="39">
        <v>20.72</v>
      </c>
      <c r="S69" s="39">
        <v>0</v>
      </c>
      <c r="T69" s="38">
        <f>SUMPRODUCT(LTA!J69:AN69,LTA!J$101:AN$101,LTA!J$104:AN$104)</f>
        <v>73.180000000000007</v>
      </c>
      <c r="U69" s="38">
        <f>SUMPRODUCT(LTA!J69:AN69,LTA!J$102:AN$102,LTA!J$104:AN$104)</f>
        <v>60.35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7.2584043475339257</v>
      </c>
      <c r="AD69">
        <f t="shared" si="4"/>
        <v>899.21191977332182</v>
      </c>
      <c r="AE69">
        <f>'IDT-1'!C69</f>
        <v>-24</v>
      </c>
      <c r="AF69" s="25"/>
      <c r="AG69">
        <f t="shared" si="5"/>
        <v>875.21191977332182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-12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6.1684519999999994</v>
      </c>
      <c r="E70">
        <f>GT_NG!Q70</f>
        <v>7.8175618587809286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614.03655042119419</v>
      </c>
      <c r="P70" s="37">
        <v>68.049999999999983</v>
      </c>
      <c r="Q70" s="37">
        <v>21.99</v>
      </c>
      <c r="R70" s="39">
        <v>16.72</v>
      </c>
      <c r="S70" s="39">
        <v>0</v>
      </c>
      <c r="T70" s="38">
        <f>SUMPRODUCT(LTA!J70:AN70,LTA!J$101:AN$101,LTA!J$104:AN$104)</f>
        <v>56.49</v>
      </c>
      <c r="U70" s="38">
        <f>SUMPRODUCT(LTA!J70:AN70,LTA!J$102:AN$102,LTA!J$104:AN$104)</f>
        <v>60.35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7.2299785281426754</v>
      </c>
      <c r="AD70">
        <f t="shared" si="4"/>
        <v>919.69034559271324</v>
      </c>
      <c r="AE70">
        <f>'IDT-1'!C70</f>
        <v>-40</v>
      </c>
      <c r="AF70" s="25"/>
      <c r="AG70">
        <f t="shared" si="5"/>
        <v>879.69034559271324</v>
      </c>
      <c r="AI70" s="35">
        <f>PXIL!I70</f>
        <v>0</v>
      </c>
      <c r="AJ70" s="35">
        <f>PXIL!O70</f>
        <v>0</v>
      </c>
      <c r="AK70" s="35">
        <f>RTM_IEX!I70</f>
        <v>26.87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6.1684519999999994</v>
      </c>
      <c r="E71">
        <f>GT_NG!Q71</f>
        <v>7.8175618587809286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653.29347279734236</v>
      </c>
      <c r="P71" s="37">
        <v>68.049999999999983</v>
      </c>
      <c r="Q71" s="37">
        <v>21.99</v>
      </c>
      <c r="R71" s="39">
        <v>13.102656661934699</v>
      </c>
      <c r="S71" s="39">
        <v>0</v>
      </c>
      <c r="T71" s="38">
        <f>SUMPRODUCT(LTA!J71:AN71,LTA!J$101:AN$101,LTA!J$104:AN$104)</f>
        <v>44.08</v>
      </c>
      <c r="U71" s="38">
        <f>SUMPRODUCT(LTA!J71:AN71,LTA!J$102:AN$102,LTA!J$104:AN$104)</f>
        <v>89.14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7.8377512446397217</v>
      </c>
      <c r="AD71">
        <f t="shared" si="4"/>
        <v>997.00215191429891</v>
      </c>
      <c r="AE71">
        <f>'IDT-1'!C71</f>
        <v>-100</v>
      </c>
      <c r="AF71" s="25"/>
      <c r="AG71">
        <f t="shared" si="5"/>
        <v>897.00215191429891</v>
      </c>
      <c r="AI71" s="35">
        <f>PXIL!I71</f>
        <v>0</v>
      </c>
      <c r="AJ71" s="35">
        <f>PXIL!O71</f>
        <v>0</v>
      </c>
      <c r="AK71" s="35">
        <f>RTM_IEX!I71</f>
        <v>52.77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6.1684519999999994</v>
      </c>
      <c r="E72">
        <f>GT_NG!Q72</f>
        <v>7.8175618587809286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666.03454629943496</v>
      </c>
      <c r="P72" s="37">
        <v>68.049999999999983</v>
      </c>
      <c r="Q72" s="37">
        <v>21.99</v>
      </c>
      <c r="R72" s="39">
        <v>6.68</v>
      </c>
      <c r="S72" s="39">
        <v>0</v>
      </c>
      <c r="T72" s="38">
        <f>SUMPRODUCT(LTA!J72:AN72,LTA!J$101:AN$101,LTA!J$104:AN$104)</f>
        <v>31.85</v>
      </c>
      <c r="U72" s="38">
        <f>SUMPRODUCT(LTA!J72:AN72,LTA!J$102:AN$102,LTA!J$104:AN$104)</f>
        <v>106.58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7.8304068959929527</v>
      </c>
      <c r="AD72">
        <f t="shared" si="4"/>
        <v>996.06791310310359</v>
      </c>
      <c r="AE72">
        <f>'IDT-1'!C72</f>
        <v>-75</v>
      </c>
      <c r="AF72" s="25"/>
      <c r="AG72">
        <f t="shared" si="5"/>
        <v>921.06791310310359</v>
      </c>
      <c r="AI72" s="35">
        <f>PXIL!I72</f>
        <v>0</v>
      </c>
      <c r="AJ72" s="35">
        <f>PXIL!O72</f>
        <v>0</v>
      </c>
      <c r="AK72" s="35">
        <f>RTM_IEX!I72</f>
        <v>40.299999999999997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6.1684519999999994</v>
      </c>
      <c r="E73">
        <f>GT_NG!Q73</f>
        <v>7.8175618587809286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716.83187964926981</v>
      </c>
      <c r="P73" s="37">
        <v>68.049999999999983</v>
      </c>
      <c r="Q73" s="37">
        <v>21.99</v>
      </c>
      <c r="R73" s="39">
        <v>1.23</v>
      </c>
      <c r="S73" s="39">
        <v>0</v>
      </c>
      <c r="T73" s="38">
        <f>SUMPRODUCT(LTA!J73:AN73,LTA!J$101:AN$101,LTA!J$104:AN$104)</f>
        <v>22.509999999999998</v>
      </c>
      <c r="U73" s="38">
        <f>SUMPRODUCT(LTA!J73:AN73,LTA!J$102:AN$102,LTA!J$104:AN$104)</f>
        <v>106.58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7.9008200961216648</v>
      </c>
      <c r="AD73">
        <f t="shared" si="4"/>
        <v>1005.0248332528098</v>
      </c>
      <c r="AE73">
        <f>'IDT-1'!C73</f>
        <v>-50</v>
      </c>
      <c r="AF73" s="25"/>
      <c r="AG73">
        <f t="shared" si="5"/>
        <v>955.0248332528098</v>
      </c>
      <c r="AI73" s="35">
        <f>PXIL!I73</f>
        <v>0</v>
      </c>
      <c r="AJ73" s="35">
        <f>PXIL!O73</f>
        <v>0</v>
      </c>
      <c r="AK73" s="35">
        <f>RTM_IEX!I73</f>
        <v>13.32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6.1684519999999994</v>
      </c>
      <c r="E74">
        <f>GT_NG!Q74</f>
        <v>8.0432925092566219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761.56725958549976</v>
      </c>
      <c r="P74" s="37">
        <v>68.049999999999983</v>
      </c>
      <c r="Q74" s="37">
        <v>21.99</v>
      </c>
      <c r="R74" s="39">
        <v>0.82</v>
      </c>
      <c r="S74" s="39">
        <v>0</v>
      </c>
      <c r="T74" s="38">
        <f>SUMPRODUCT(LTA!J74:AN74,LTA!J$101:AN$101,LTA!J$104:AN$104)</f>
        <v>15.27</v>
      </c>
      <c r="U74" s="38">
        <f>SUMPRODUCT(LTA!J74:AN74,LTA!J$102:AN$102,LTA!J$104:AN$104)</f>
        <v>106.58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8.2695526878955601</v>
      </c>
      <c r="AD74">
        <f t="shared" si="4"/>
        <v>1023.8194514068607</v>
      </c>
      <c r="AE74">
        <f>'IDT-1'!C74</f>
        <v>-50</v>
      </c>
      <c r="AF74" s="25"/>
      <c r="AG74">
        <f t="shared" si="5"/>
        <v>973.81945140686071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-14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6.1684519999999994</v>
      </c>
      <c r="E75">
        <f>GT_NG!Q75</f>
        <v>8.11164910281971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57.597318935021406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761.56725958549976</v>
      </c>
      <c r="P75" s="37">
        <v>68.049999999999983</v>
      </c>
      <c r="Q75" s="37">
        <v>21.99</v>
      </c>
      <c r="R75" s="39">
        <v>0</v>
      </c>
      <c r="S75" s="39">
        <v>0</v>
      </c>
      <c r="T75" s="38">
        <f>SUMPRODUCT(LTA!J75:AN75,LTA!J$101:AN$101,LTA!J$104:AN$104)</f>
        <v>14.17</v>
      </c>
      <c r="U75" s="38">
        <f>SUMPRODUCT(LTA!J75:AN75,LTA!J$102:AN$102,LTA!J$104:AN$104)</f>
        <v>106.8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-143.94</v>
      </c>
      <c r="AC75">
        <f t="shared" si="3"/>
        <v>10.040754654660121</v>
      </c>
      <c r="AD75">
        <f t="shared" si="4"/>
        <v>988.22392496868065</v>
      </c>
      <c r="AE75">
        <f>'IDT-1'!C75</f>
        <v>0</v>
      </c>
      <c r="AF75" s="25"/>
      <c r="AG75">
        <f t="shared" si="5"/>
        <v>988.22392496868065</v>
      </c>
      <c r="AI75" s="35">
        <f>PXIL!I75</f>
        <v>0</v>
      </c>
      <c r="AJ75" s="35">
        <f>PXIL!O75</f>
        <v>0</v>
      </c>
      <c r="AK75" s="35">
        <f>RTM_IEX!I75</f>
        <v>97.75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6.1684519999999994</v>
      </c>
      <c r="E76">
        <f>GT_NG!Q76</f>
        <v>8.11164910281971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57.597318935021406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761.56725958549976</v>
      </c>
      <c r="P76" s="37">
        <v>68.049999999999983</v>
      </c>
      <c r="Q76" s="37">
        <v>21.99</v>
      </c>
      <c r="R76" s="39">
        <v>0</v>
      </c>
      <c r="S76" s="39">
        <v>0</v>
      </c>
      <c r="T76" s="38">
        <f>SUMPRODUCT(LTA!J76:AN76,LTA!J$101:AN$101,LTA!J$104:AN$104)</f>
        <v>13.33</v>
      </c>
      <c r="U76" s="38">
        <f>SUMPRODUCT(LTA!J76:AN76,LTA!J$102:AN$102,LTA!J$104:AN$104)</f>
        <v>106.8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-143.94</v>
      </c>
      <c r="AC76">
        <f t="shared" si="3"/>
        <v>9.976092654660123</v>
      </c>
      <c r="AD76">
        <f t="shared" si="4"/>
        <v>979.99858696868068</v>
      </c>
      <c r="AE76">
        <f>'IDT-1'!C76</f>
        <v>0</v>
      </c>
      <c r="AF76" s="25"/>
      <c r="AG76">
        <f t="shared" si="5"/>
        <v>979.99858696868068</v>
      </c>
      <c r="AI76" s="35">
        <f>PXIL!I76</f>
        <v>0</v>
      </c>
      <c r="AJ76" s="35">
        <f>PXIL!O76</f>
        <v>0</v>
      </c>
      <c r="AK76" s="35">
        <f>RTM_IEX!I76</f>
        <v>90.3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6.1684519999999994</v>
      </c>
      <c r="E77">
        <f>GT_NG!Q77</f>
        <v>8.11164910281971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57.597318935021406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773.43789002028234</v>
      </c>
      <c r="P77" s="37">
        <v>68.049999999999983</v>
      </c>
      <c r="Q77" s="37">
        <v>21.99</v>
      </c>
      <c r="R77" s="39">
        <v>0</v>
      </c>
      <c r="S77" s="39">
        <v>0</v>
      </c>
      <c r="T77" s="38">
        <f>SUMPRODUCT(LTA!J77:AN77,LTA!J$101:AN$101,LTA!J$104:AN$104)</f>
        <v>20</v>
      </c>
      <c r="U77" s="38">
        <f>SUMPRODUCT(LTA!J77:AN77,LTA!J$102:AN$102,LTA!J$104:AN$104)</f>
        <v>106.8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-143.94</v>
      </c>
      <c r="AC77">
        <f t="shared" si="3"/>
        <v>10.164857572051426</v>
      </c>
      <c r="AD77">
        <f t="shared" si="4"/>
        <v>1004.0104524860719</v>
      </c>
      <c r="AE77">
        <f>'IDT-1'!C77</f>
        <v>0</v>
      </c>
      <c r="AF77" s="25"/>
      <c r="AG77">
        <f t="shared" si="5"/>
        <v>1004.0104524860719</v>
      </c>
      <c r="AI77" s="35">
        <f>PXIL!I77</f>
        <v>0</v>
      </c>
      <c r="AJ77" s="35">
        <f>PXIL!O77</f>
        <v>0</v>
      </c>
      <c r="AK77" s="35">
        <f>RTM_IEX!I77</f>
        <v>95.96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6.1684519999999994</v>
      </c>
      <c r="E78">
        <f>GT_NG!Q78</f>
        <v>8.11164910281971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57.597318935021406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758.11658250946255</v>
      </c>
      <c r="P78" s="37">
        <v>68.049999999999983</v>
      </c>
      <c r="Q78" s="37">
        <v>21.99</v>
      </c>
      <c r="R78" s="39">
        <v>0</v>
      </c>
      <c r="S78" s="39">
        <v>0</v>
      </c>
      <c r="T78" s="38">
        <f>SUMPRODUCT(LTA!J78:AN78,LTA!J$101:AN$101,LTA!J$104:AN$104)</f>
        <v>21.67</v>
      </c>
      <c r="U78" s="38">
        <f>SUMPRODUCT(LTA!J78:AN78,LTA!J$102:AN$102,LTA!J$104:AN$104)</f>
        <v>106.8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-143.94</v>
      </c>
      <c r="AC78">
        <f t="shared" si="3"/>
        <v>10.058377373467033</v>
      </c>
      <c r="AD78">
        <f t="shared" si="4"/>
        <v>990.46562517383654</v>
      </c>
      <c r="AE78">
        <f>'IDT-1'!C78</f>
        <v>0</v>
      </c>
      <c r="AF78" s="25"/>
      <c r="AG78">
        <f t="shared" si="5"/>
        <v>990.46562517383654</v>
      </c>
      <c r="AI78" s="35">
        <f>PXIL!I78</f>
        <v>0</v>
      </c>
      <c r="AJ78" s="35">
        <f>PXIL!O78</f>
        <v>0</v>
      </c>
      <c r="AK78" s="35">
        <f>RTM_IEX!I78</f>
        <v>95.96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6.1684519999999994</v>
      </c>
      <c r="E79">
        <f>GT_NG!Q79</f>
        <v>8.11164910281971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57.597318935021406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747.33258933713216</v>
      </c>
      <c r="P79" s="37">
        <v>68.049999999999983</v>
      </c>
      <c r="Q79" s="37">
        <v>21.99</v>
      </c>
      <c r="R79" s="39">
        <v>0</v>
      </c>
      <c r="S79" s="39">
        <v>0</v>
      </c>
      <c r="T79" s="38">
        <f>SUMPRODUCT(LTA!J79:AN79,LTA!J$101:AN$101,LTA!J$104:AN$104)</f>
        <v>18.670000000000002</v>
      </c>
      <c r="U79" s="38">
        <f>SUMPRODUCT(LTA!J79:AN79,LTA!J$102:AN$102,LTA!J$104:AN$104)</f>
        <v>106.8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-143.94</v>
      </c>
      <c r="AC79">
        <f t="shared" si="3"/>
        <v>9.4268582267228567</v>
      </c>
      <c r="AD79">
        <f t="shared" si="4"/>
        <v>910.13315114825025</v>
      </c>
      <c r="AE79">
        <f>'IDT-1'!C79</f>
        <v>0</v>
      </c>
      <c r="AF79" s="25"/>
      <c r="AG79">
        <f t="shared" si="5"/>
        <v>910.13315114825025</v>
      </c>
      <c r="AI79" s="35">
        <f>PXIL!I79</f>
        <v>0</v>
      </c>
      <c r="AJ79" s="35">
        <f>PXIL!O79</f>
        <v>0</v>
      </c>
      <c r="AK79" s="35">
        <f>RTM_IEX!I79</f>
        <v>28.78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6.1684519999999994</v>
      </c>
      <c r="E80">
        <f>GT_NG!Q80</f>
        <v>8.11164910281971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57.597318935021406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760.66142259361868</v>
      </c>
      <c r="P80" s="37">
        <v>68.049999999999983</v>
      </c>
      <c r="Q80" s="37">
        <v>21.99</v>
      </c>
      <c r="R80" s="39">
        <v>0</v>
      </c>
      <c r="S80" s="39">
        <v>0</v>
      </c>
      <c r="T80" s="38">
        <f>SUMPRODUCT(LTA!J80:AN80,LTA!J$101:AN$101,LTA!J$104:AN$104)</f>
        <v>20</v>
      </c>
      <c r="U80" s="38">
        <f>SUMPRODUCT(LTA!J80:AN80,LTA!J$102:AN$102,LTA!J$104:AN$104)</f>
        <v>106.8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-143.94</v>
      </c>
      <c r="AC80">
        <f t="shared" si="3"/>
        <v>9.3167131261234495</v>
      </c>
      <c r="AD80">
        <f t="shared" si="4"/>
        <v>896.12212950533626</v>
      </c>
      <c r="AE80">
        <f>'IDT-1'!C80</f>
        <v>0</v>
      </c>
      <c r="AF80" s="25"/>
      <c r="AG80">
        <f t="shared" si="5"/>
        <v>896.12212950533626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6.1684519999999994</v>
      </c>
      <c r="E81">
        <f>GT_NG!Q81</f>
        <v>8.2605926336194972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733.96910643131366</v>
      </c>
      <c r="P81" s="37">
        <v>68.049999999999983</v>
      </c>
      <c r="Q81" s="37">
        <v>21.99</v>
      </c>
      <c r="R81" s="39">
        <v>0</v>
      </c>
      <c r="S81" s="39">
        <v>0</v>
      </c>
      <c r="T81" s="38">
        <f>SUMPRODUCT(LTA!J81:AN81,LTA!J$101:AN$101,LTA!J$104:AN$104)</f>
        <v>20.329999999999998</v>
      </c>
      <c r="U81" s="38">
        <f>SUMPRODUCT(LTA!J81:AN81,LTA!J$102:AN$102,LTA!J$104:AN$104)</f>
        <v>108.3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-143.94</v>
      </c>
      <c r="AC81">
        <f t="shared" si="3"/>
        <v>9.2436997319045453</v>
      </c>
      <c r="AD81">
        <f t="shared" si="4"/>
        <v>886.8344513330286</v>
      </c>
      <c r="AE81">
        <f>'IDT-1'!C81</f>
        <v>0</v>
      </c>
      <c r="AF81" s="25"/>
      <c r="AG81">
        <f t="shared" si="5"/>
        <v>886.8344513330286</v>
      </c>
      <c r="AI81" s="35">
        <f>PXIL!I81</f>
        <v>0</v>
      </c>
      <c r="AJ81" s="35">
        <f>PXIL!O81</f>
        <v>0</v>
      </c>
      <c r="AK81" s="35">
        <f>RTM_IEX!I81</f>
        <v>15.35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6.1684519999999994</v>
      </c>
      <c r="E82">
        <f>GT_NG!Q82</f>
        <v>8.2605926336194972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714.95004725346041</v>
      </c>
      <c r="P82" s="37">
        <v>68.049999999999983</v>
      </c>
      <c r="Q82" s="37">
        <v>21.99</v>
      </c>
      <c r="R82" s="39">
        <v>0</v>
      </c>
      <c r="S82" s="39">
        <v>0</v>
      </c>
      <c r="T82" s="38">
        <f>SUMPRODUCT(LTA!J82:AN82,LTA!J$101:AN$101,LTA!J$104:AN$104)</f>
        <v>20.329999999999998</v>
      </c>
      <c r="U82" s="38">
        <f>SUMPRODUCT(LTA!J82:AN82,LTA!J$102:AN$102,LTA!J$104:AN$104)</f>
        <v>108.64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-143.94</v>
      </c>
      <c r="AC82">
        <f t="shared" si="3"/>
        <v>9.0830270703172875</v>
      </c>
      <c r="AD82">
        <f t="shared" si="4"/>
        <v>866.39606481676253</v>
      </c>
      <c r="AE82">
        <f>'IDT-1'!C82</f>
        <v>0</v>
      </c>
      <c r="AF82" s="25"/>
      <c r="AG82">
        <f t="shared" si="5"/>
        <v>866.39606481676253</v>
      </c>
      <c r="AI82" s="35">
        <f>PXIL!I82</f>
        <v>0</v>
      </c>
      <c r="AJ82" s="35">
        <f>PXIL!O82</f>
        <v>0</v>
      </c>
      <c r="AK82" s="35">
        <f>RTM_IEX!I82</f>
        <v>13.43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6.1684519999999994</v>
      </c>
      <c r="E83">
        <f>GT_NG!Q83</f>
        <v>8.2605926336194972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57.597318935021406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704.98139965771463</v>
      </c>
      <c r="P83" s="37">
        <v>68.049999999999983</v>
      </c>
      <c r="Q83" s="37">
        <v>21.99</v>
      </c>
      <c r="R83" s="39">
        <v>0</v>
      </c>
      <c r="S83" s="39">
        <v>0</v>
      </c>
      <c r="T83" s="38">
        <f>SUMPRODUCT(LTA!J83:AN83,LTA!J$101:AN$101,LTA!J$104:AN$104)</f>
        <v>20.329999999999998</v>
      </c>
      <c r="U83" s="38">
        <f>SUMPRODUCT(LTA!J83:AN83,LTA!J$102:AN$102,LTA!J$104:AN$104)</f>
        <v>109.14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-191.92</v>
      </c>
      <c r="AC83">
        <f t="shared" si="3"/>
        <v>9.6183867579629929</v>
      </c>
      <c r="AD83">
        <f t="shared" si="4"/>
        <v>838.15937646839257</v>
      </c>
      <c r="AE83">
        <f>'IDT-1'!C83</f>
        <v>0</v>
      </c>
      <c r="AF83" s="25"/>
      <c r="AG83">
        <f t="shared" si="5"/>
        <v>838.15937646839257</v>
      </c>
      <c r="AI83" s="35">
        <f>PXIL!I83</f>
        <v>0</v>
      </c>
      <c r="AJ83" s="35">
        <f>PXIL!O83</f>
        <v>0</v>
      </c>
      <c r="AK83" s="35">
        <f>RTM_IEX!I83</f>
        <v>43.18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6.1684519999999994</v>
      </c>
      <c r="E84">
        <f>GT_NG!Q84</f>
        <v>8.2605926336194972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57.597318935021406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694.05177834147833</v>
      </c>
      <c r="P84" s="37">
        <v>68.049999999999983</v>
      </c>
      <c r="Q84" s="37">
        <v>21.99</v>
      </c>
      <c r="R84" s="39">
        <v>0</v>
      </c>
      <c r="S84" s="39">
        <v>0</v>
      </c>
      <c r="T84" s="38">
        <f>SUMPRODUCT(LTA!J84:AN84,LTA!J$101:AN$101,LTA!J$104:AN$104)</f>
        <v>21.67</v>
      </c>
      <c r="U84" s="38">
        <f>SUMPRODUCT(LTA!J84:AN84,LTA!J$102:AN$102,LTA!J$104:AN$104)</f>
        <v>109.47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-191.92</v>
      </c>
      <c r="AC84">
        <f t="shared" si="3"/>
        <v>9.4488177116963481</v>
      </c>
      <c r="AD84">
        <f t="shared" si="4"/>
        <v>816.5893241984229</v>
      </c>
      <c r="AE84">
        <f>'IDT-1'!C84</f>
        <v>0</v>
      </c>
      <c r="AF84" s="25"/>
      <c r="AG84">
        <f t="shared" si="5"/>
        <v>816.5893241984229</v>
      </c>
      <c r="AI84" s="35">
        <f>PXIL!I84</f>
        <v>0</v>
      </c>
      <c r="AJ84" s="35">
        <f>PXIL!O84</f>
        <v>0</v>
      </c>
      <c r="AK84" s="35">
        <f>RTM_IEX!I84</f>
        <v>30.7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6.1684519999999994</v>
      </c>
      <c r="E85">
        <f>GT_NG!Q85</f>
        <v>8.2605926336194972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57.597318935021406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695.59051384872475</v>
      </c>
      <c r="P85" s="37">
        <v>68.049999999999983</v>
      </c>
      <c r="Q85" s="37">
        <v>21.99</v>
      </c>
      <c r="R85" s="39">
        <v>0</v>
      </c>
      <c r="S85" s="39">
        <v>0</v>
      </c>
      <c r="T85" s="38">
        <f>SUMPRODUCT(LTA!J85:AN85,LTA!J$101:AN$101,LTA!J$104:AN$104)</f>
        <v>23</v>
      </c>
      <c r="U85" s="38">
        <f>SUMPRODUCT(LTA!J85:AN85,LTA!J$102:AN$102,LTA!J$104:AN$104)</f>
        <v>109.8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-191.92</v>
      </c>
      <c r="AC85">
        <f t="shared" si="3"/>
        <v>9.3839898486528703</v>
      </c>
      <c r="AD85">
        <f t="shared" si="4"/>
        <v>808.34288756871285</v>
      </c>
      <c r="AE85">
        <f>'IDT-1'!C85</f>
        <v>0</v>
      </c>
      <c r="AF85" s="25"/>
      <c r="AG85">
        <f t="shared" si="5"/>
        <v>808.34288756871285</v>
      </c>
      <c r="AI85" s="35">
        <f>PXIL!I85</f>
        <v>0</v>
      </c>
      <c r="AJ85" s="35">
        <f>PXIL!O85</f>
        <v>0</v>
      </c>
      <c r="AK85" s="35">
        <f>RTM_IEX!I85</f>
        <v>19.190000000000001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6.1684519999999994</v>
      </c>
      <c r="E86">
        <f>GT_NG!Q86</f>
        <v>8.2605926336194972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57.597318935021406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696.45243866970009</v>
      </c>
      <c r="P86" s="37">
        <v>68.049999999999983</v>
      </c>
      <c r="Q86" s="37">
        <v>21.99</v>
      </c>
      <c r="R86" s="39">
        <v>0</v>
      </c>
      <c r="S86" s="39">
        <v>0</v>
      </c>
      <c r="T86" s="38">
        <f>SUMPRODUCT(LTA!J86:AN86,LTA!J$101:AN$101,LTA!J$104:AN$104)</f>
        <v>24</v>
      </c>
      <c r="U86" s="38">
        <f>SUMPRODUCT(LTA!J86:AN86,LTA!J$102:AN$102,LTA!J$104:AN$104)</f>
        <v>109.97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-191.92</v>
      </c>
      <c r="AC86">
        <f t="shared" si="3"/>
        <v>9.3025728622564774</v>
      </c>
      <c r="AD86">
        <f t="shared" si="4"/>
        <v>797.98622937608457</v>
      </c>
      <c r="AE86">
        <f>'IDT-1'!C86</f>
        <v>0</v>
      </c>
      <c r="AF86" s="25"/>
      <c r="AG86">
        <f t="shared" si="5"/>
        <v>797.98622937608457</v>
      </c>
      <c r="AI86" s="35">
        <f>PXIL!I86</f>
        <v>0</v>
      </c>
      <c r="AJ86" s="35">
        <f>PXIL!O86</f>
        <v>0</v>
      </c>
      <c r="AK86" s="35">
        <f>RTM_IEX!I86</f>
        <v>6.72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6.1684519999999994</v>
      </c>
      <c r="E87">
        <f>GT_NG!Q87</f>
        <v>8.2605926336194972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47.38000000000001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687.3729514296374</v>
      </c>
      <c r="P87" s="37">
        <v>68.049999999999983</v>
      </c>
      <c r="Q87" s="37">
        <v>21.99</v>
      </c>
      <c r="R87" s="39">
        <v>0</v>
      </c>
      <c r="S87" s="39">
        <v>0</v>
      </c>
      <c r="T87" s="38">
        <f>SUMPRODUCT(LTA!J87:AN87,LTA!J$101:AN$101,LTA!J$104:AN$104)</f>
        <v>24.33</v>
      </c>
      <c r="U87" s="38">
        <f>SUMPRODUCT(LTA!J87:AN87,LTA!J$102:AN$102,LTA!J$104:AN$104)</f>
        <v>110.14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-191.92</v>
      </c>
      <c r="AC87">
        <f t="shared" si="3"/>
        <v>9.1035417740908233</v>
      </c>
      <c r="AD87">
        <f t="shared" si="4"/>
        <v>772.66845428916611</v>
      </c>
      <c r="AE87">
        <f>'IDT-1'!C87</f>
        <v>0</v>
      </c>
      <c r="AF87" s="25"/>
      <c r="AG87">
        <f t="shared" si="5"/>
        <v>772.66845428916611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6.1684519999999994</v>
      </c>
      <c r="E88">
        <f>GT_NG!Q88</f>
        <v>8.2605926336194972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47.38000000000001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680.49678661014195</v>
      </c>
      <c r="P88" s="37">
        <v>68.049999999999983</v>
      </c>
      <c r="Q88" s="37">
        <v>21.99</v>
      </c>
      <c r="R88" s="39">
        <v>0</v>
      </c>
      <c r="S88" s="39">
        <v>0</v>
      </c>
      <c r="T88" s="38">
        <f>SUMPRODUCT(LTA!J88:AN88,LTA!J$101:AN$101,LTA!J$104:AN$104)</f>
        <v>24.67</v>
      </c>
      <c r="U88" s="38">
        <f>SUMPRODUCT(LTA!J88:AN88,LTA!J$102:AN$102,LTA!J$104:AN$104)</f>
        <v>110.3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-191.92</v>
      </c>
      <c r="AC88">
        <f t="shared" si="3"/>
        <v>9.0538076884987575</v>
      </c>
      <c r="AD88">
        <f t="shared" si="4"/>
        <v>766.34202355526259</v>
      </c>
      <c r="AE88">
        <f>'IDT-1'!C88</f>
        <v>0</v>
      </c>
      <c r="AF88" s="25"/>
      <c r="AG88">
        <f t="shared" si="5"/>
        <v>766.34202355526259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6.1684519999999994</v>
      </c>
      <c r="E89">
        <f>GT_NG!Q89</f>
        <v>8.2605926336194972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47.38000000000001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664.52029443576987</v>
      </c>
      <c r="P89" s="37">
        <v>68.049999999999983</v>
      </c>
      <c r="Q89" s="37">
        <v>21.99</v>
      </c>
      <c r="R89" s="39">
        <v>0</v>
      </c>
      <c r="S89" s="39">
        <v>0</v>
      </c>
      <c r="T89" s="38">
        <f>SUMPRODUCT(LTA!J89:AN89,LTA!J$101:AN$101,LTA!J$104:AN$104)</f>
        <v>26.33</v>
      </c>
      <c r="U89" s="38">
        <f>SUMPRODUCT(LTA!J89:AN89,LTA!J$102:AN$102,LTA!J$104:AN$104)</f>
        <v>109.13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-191.92</v>
      </c>
      <c r="AC89">
        <f t="shared" si="3"/>
        <v>8.9330130495386566</v>
      </c>
      <c r="AD89">
        <f t="shared" si="4"/>
        <v>750.97632601985072</v>
      </c>
      <c r="AE89">
        <f>'IDT-1'!C89</f>
        <v>0</v>
      </c>
      <c r="AF89" s="25"/>
      <c r="AG89">
        <f t="shared" si="5"/>
        <v>750.97632601985072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6.1684519999999994</v>
      </c>
      <c r="E90">
        <f>GT_NG!Q90</f>
        <v>8.5919698194556737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47.38000000000001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647.62489422457668</v>
      </c>
      <c r="P90" s="37">
        <v>68.049999999999983</v>
      </c>
      <c r="Q90" s="37">
        <v>21.99</v>
      </c>
      <c r="R90" s="39">
        <v>0</v>
      </c>
      <c r="S90" s="39">
        <v>0</v>
      </c>
      <c r="T90" s="38">
        <f>SUMPRODUCT(LTA!J90:AN90,LTA!J$101:AN$101,LTA!J$104:AN$104)</f>
        <v>25</v>
      </c>
      <c r="U90" s="38">
        <f>SUMPRODUCT(LTA!J90:AN90,LTA!J$102:AN$102,LTA!J$104:AN$104)</f>
        <v>109.13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-191.92</v>
      </c>
      <c r="AC90">
        <f t="shared" si="3"/>
        <v>8.7934396699408719</v>
      </c>
      <c r="AD90">
        <f t="shared" si="4"/>
        <v>733.22187637409149</v>
      </c>
      <c r="AE90">
        <f>'IDT-1'!C90</f>
        <v>0</v>
      </c>
      <c r="AF90" s="25"/>
      <c r="AG90">
        <f t="shared" si="5"/>
        <v>733.22187637409149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6.1684519999999994</v>
      </c>
      <c r="E91">
        <f>GT_NG!Q91</f>
        <v>8.5919698194556737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57.597318935021406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648.1385956634</v>
      </c>
      <c r="P91" s="37">
        <v>70.583358423107697</v>
      </c>
      <c r="Q91" s="37">
        <v>21.99</v>
      </c>
      <c r="R91" s="39">
        <v>0</v>
      </c>
      <c r="S91" s="39">
        <v>0</v>
      </c>
      <c r="T91" s="38">
        <f>SUMPRODUCT(LTA!J91:AN91,LTA!J$101:AN$101,LTA!J$104:AN$104)</f>
        <v>38.33</v>
      </c>
      <c r="U91" s="38">
        <f>SUMPRODUCT(LTA!J91:AN91,LTA!J$102:AN$102,LTA!J$104:AN$104)</f>
        <v>111.63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-283.2</v>
      </c>
      <c r="AC91">
        <f t="shared" si="3"/>
        <v>10.059706957393223</v>
      </c>
      <c r="AD91">
        <f t="shared" si="4"/>
        <v>711.01998788359151</v>
      </c>
      <c r="AE91">
        <f>'IDT-1'!C91</f>
        <v>0</v>
      </c>
      <c r="AF91" s="25"/>
      <c r="AG91">
        <f t="shared" si="5"/>
        <v>711.01998788359151</v>
      </c>
      <c r="AI91" s="35">
        <f>PXIL!I91</f>
        <v>0</v>
      </c>
      <c r="AJ91" s="35">
        <f>PXIL!O91</f>
        <v>0</v>
      </c>
      <c r="AK91" s="35">
        <f>RTM_IEX!I91</f>
        <v>41.25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6.1684519999999994</v>
      </c>
      <c r="E92">
        <f>GT_NG!Q92</f>
        <v>8.5919698194556737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57.597318935021406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668.8635109176372</v>
      </c>
      <c r="P92" s="37">
        <v>68.049999999999983</v>
      </c>
      <c r="Q92" s="37">
        <v>21.99</v>
      </c>
      <c r="R92" s="39">
        <v>0</v>
      </c>
      <c r="S92" s="39">
        <v>0</v>
      </c>
      <c r="T92" s="38">
        <f>SUMPRODUCT(LTA!J92:AN92,LTA!J$101:AN$101,LTA!J$104:AN$104)</f>
        <v>37.67</v>
      </c>
      <c r="U92" s="38">
        <f>SUMPRODUCT(LTA!J92:AN92,LTA!J$102:AN$102,LTA!J$104:AN$104)</f>
        <v>111.31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-283.2</v>
      </c>
      <c r="AC92">
        <f t="shared" si="3"/>
        <v>9.9470871006760326</v>
      </c>
      <c r="AD92">
        <f t="shared" si="4"/>
        <v>696.69416457143814</v>
      </c>
      <c r="AE92">
        <f>'IDT-1'!C92</f>
        <v>0</v>
      </c>
      <c r="AF92" s="25"/>
      <c r="AG92">
        <f t="shared" si="5"/>
        <v>696.69416457143814</v>
      </c>
      <c r="AI92" s="35">
        <f>PXIL!I92</f>
        <v>0</v>
      </c>
      <c r="AJ92" s="35">
        <f>PXIL!O92</f>
        <v>0</v>
      </c>
      <c r="AK92" s="35">
        <f>RTM_IEX!I92</f>
        <v>9.6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6.1684519999999994</v>
      </c>
      <c r="E93">
        <f>GT_NG!Q93</f>
        <v>8.5919698194556737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57.597318935021406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668.2676520353599</v>
      </c>
      <c r="P93" s="37">
        <v>68.049999999999983</v>
      </c>
      <c r="Q93" s="37">
        <v>21.99</v>
      </c>
      <c r="R93" s="39">
        <v>0</v>
      </c>
      <c r="S93" s="39">
        <v>0</v>
      </c>
      <c r="T93" s="38">
        <f>SUMPRODUCT(LTA!J93:AN93,LTA!J$101:AN$101,LTA!J$104:AN$104)</f>
        <v>36.67</v>
      </c>
      <c r="U93" s="38">
        <f>SUMPRODUCT(LTA!J93:AN93,LTA!J$102:AN$102,LTA!J$104:AN$104)</f>
        <v>110.81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-283.2</v>
      </c>
      <c r="AC93">
        <f t="shared" si="3"/>
        <v>9.8558594013942695</v>
      </c>
      <c r="AD93">
        <f t="shared" si="4"/>
        <v>685.08953338844265</v>
      </c>
      <c r="AE93">
        <f>'IDT-1'!C93</f>
        <v>0</v>
      </c>
      <c r="AF93" s="25"/>
      <c r="AG93">
        <f t="shared" si="5"/>
        <v>685.08953338844265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6.1684519999999994</v>
      </c>
      <c r="E94">
        <f>GT_NG!Q94</f>
        <v>8.5919698194556737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57.597318935021406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668.53433681796855</v>
      </c>
      <c r="P94" s="37">
        <v>68.049999999999983</v>
      </c>
      <c r="Q94" s="37">
        <v>21.99</v>
      </c>
      <c r="R94" s="39">
        <v>0</v>
      </c>
      <c r="S94" s="39">
        <v>0</v>
      </c>
      <c r="T94" s="38">
        <f>SUMPRODUCT(LTA!J94:AN94,LTA!J$101:AN$101,LTA!J$104:AN$104)</f>
        <v>36</v>
      </c>
      <c r="U94" s="38">
        <f>SUMPRODUCT(LTA!J94:AN94,LTA!J$102:AN$102,LTA!J$104:AN$104)</f>
        <v>110.81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-283.2</v>
      </c>
      <c r="AC94">
        <f t="shared" si="3"/>
        <v>9.8527135426986163</v>
      </c>
      <c r="AD94">
        <f t="shared" si="4"/>
        <v>684.68936402974691</v>
      </c>
      <c r="AE94">
        <f>'IDT-1'!C94</f>
        <v>0</v>
      </c>
      <c r="AF94" s="25"/>
      <c r="AG94">
        <f t="shared" si="5"/>
        <v>684.68936402974691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6.1684519999999994</v>
      </c>
      <c r="E95">
        <f>GT_NG!Q95</f>
        <v>8.5919698194556737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47.38000000000001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675.20627796901726</v>
      </c>
      <c r="P95" s="37">
        <v>68.049999999999983</v>
      </c>
      <c r="Q95" s="37">
        <v>21.99</v>
      </c>
      <c r="R95" s="39">
        <v>0</v>
      </c>
      <c r="S95" s="39">
        <v>0</v>
      </c>
      <c r="T95" s="38">
        <f>SUMPRODUCT(LTA!J95:AN95,LTA!J$101:AN$101,LTA!J$104:AN$104)</f>
        <v>35</v>
      </c>
      <c r="U95" s="38">
        <f>SUMPRODUCT(LTA!J95:AN95,LTA!J$102:AN$102,LTA!J$104:AN$104)</f>
        <v>115.81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-283.2</v>
      </c>
      <c r="AC95">
        <f t="shared" si="3"/>
        <v>9.8562595959836301</v>
      </c>
      <c r="AD95">
        <f t="shared" si="4"/>
        <v>685.14044019248922</v>
      </c>
      <c r="AE95">
        <f>'IDT-1'!C95</f>
        <v>0</v>
      </c>
      <c r="AF95" s="25"/>
      <c r="AG95">
        <f t="shared" si="5"/>
        <v>685.14044019248922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6.1684519999999994</v>
      </c>
      <c r="E96">
        <f>GT_NG!Q96</f>
        <v>8.5919698194556737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47.38000000000001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661.4952674962251</v>
      </c>
      <c r="P96" s="37">
        <v>68.049999999999983</v>
      </c>
      <c r="Q96" s="37">
        <v>21.99</v>
      </c>
      <c r="R96" s="39">
        <v>0</v>
      </c>
      <c r="S96" s="39">
        <v>0</v>
      </c>
      <c r="T96" s="38">
        <f>SUMPRODUCT(LTA!J96:AN96,LTA!J$101:AN$101,LTA!J$104:AN$104)</f>
        <v>34.33</v>
      </c>
      <c r="U96" s="38">
        <f>SUMPRODUCT(LTA!J96:AN96,LTA!J$102:AN$102,LTA!J$104:AN$104)</f>
        <v>115.31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-283.2</v>
      </c>
      <c r="AC96">
        <f t="shared" si="3"/>
        <v>9.7401877142958533</v>
      </c>
      <c r="AD96">
        <f t="shared" si="4"/>
        <v>670.37550160138494</v>
      </c>
      <c r="AE96">
        <f>'IDT-1'!C96</f>
        <v>0</v>
      </c>
      <c r="AF96" s="25"/>
      <c r="AG96">
        <f t="shared" si="5"/>
        <v>670.37550160138494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6.1684519999999994</v>
      </c>
      <c r="E97">
        <f>GT_NG!Q97</f>
        <v>8.5919698194556737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47.38000000000001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652.47640037851261</v>
      </c>
      <c r="P97" s="37">
        <v>68.049999999999983</v>
      </c>
      <c r="Q97" s="37">
        <v>21.98</v>
      </c>
      <c r="R97" s="39">
        <v>0</v>
      </c>
      <c r="S97" s="39">
        <v>0</v>
      </c>
      <c r="T97" s="38">
        <f>SUMPRODUCT(LTA!J97:AN97,LTA!J$101:AN$101,LTA!J$104:AN$104)</f>
        <v>33.33</v>
      </c>
      <c r="U97" s="38">
        <f>SUMPRODUCT(LTA!J97:AN97,LTA!J$102:AN$102,LTA!J$104:AN$104)</f>
        <v>114.63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-283.2</v>
      </c>
      <c r="AC97">
        <f t="shared" si="3"/>
        <v>9.6566585507776939</v>
      </c>
      <c r="AD97">
        <f t="shared" si="4"/>
        <v>659.75016364719056</v>
      </c>
      <c r="AE97">
        <f>'IDT-1'!C97</f>
        <v>0</v>
      </c>
      <c r="AF97" s="25"/>
      <c r="AG97">
        <f t="shared" si="5"/>
        <v>659.75016364719056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6.1684519999999994</v>
      </c>
      <c r="E98">
        <f>GT_NG!Q98</f>
        <v>8.5919698194556737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47.38000000000001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641.24105274403121</v>
      </c>
      <c r="P98" s="37">
        <v>68.049999999999983</v>
      </c>
      <c r="Q98" s="37">
        <v>21.98</v>
      </c>
      <c r="R98" s="39">
        <v>0</v>
      </c>
      <c r="S98" s="39">
        <v>0</v>
      </c>
      <c r="T98" s="38">
        <f>SUMPRODUCT(LTA!J98:AN98,LTA!J$101:AN$101,LTA!J$104:AN$104)</f>
        <v>32.67</v>
      </c>
      <c r="U98" s="38">
        <f>SUMPRODUCT(LTA!J98:AN98,LTA!J$102:AN$102,LTA!J$104:AN$104)</f>
        <v>114.31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-283.2</v>
      </c>
      <c r="AC98">
        <f t="shared" si="3"/>
        <v>9.5613788392287375</v>
      </c>
      <c r="AD98">
        <f t="shared" si="4"/>
        <v>647.63009572425801</v>
      </c>
      <c r="AE98">
        <f>'IDT-1'!C98</f>
        <v>0</v>
      </c>
      <c r="AF98" s="25"/>
      <c r="AG98">
        <f t="shared" si="5"/>
        <v>647.63009572425801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0.14804284800000003</v>
      </c>
      <c r="E99">
        <f t="shared" si="6"/>
        <v>0.19808417068451839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1.1991433534482088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15.31110983586073</v>
      </c>
      <c r="P99" s="37">
        <f t="shared" si="6"/>
        <v>1.4083305780428881</v>
      </c>
      <c r="Q99" s="37">
        <f t="shared" si="6"/>
        <v>0.40984750000000003</v>
      </c>
      <c r="R99" s="39">
        <f t="shared" si="6"/>
        <v>0.2778749997996508</v>
      </c>
      <c r="S99" s="39">
        <f t="shared" si="6"/>
        <v>0</v>
      </c>
      <c r="T99" s="38">
        <f t="shared" si="6"/>
        <v>2.0161474999999998</v>
      </c>
      <c r="U99" s="38">
        <f t="shared" si="6"/>
        <v>1.8546550000000024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-0.41305249999999999</v>
      </c>
      <c r="AA99" s="76">
        <f t="shared" si="6"/>
        <v>0</v>
      </c>
      <c r="AB99" s="76">
        <f t="shared" si="6"/>
        <v>-1.7857999999999998</v>
      </c>
      <c r="AC99">
        <f t="shared" si="6"/>
        <v>0.19785461225368922</v>
      </c>
      <c r="AD99">
        <f t="shared" si="6"/>
        <v>20.6773336735823</v>
      </c>
      <c r="AE99">
        <f t="shared" si="6"/>
        <v>-2.3307500000000001</v>
      </c>
      <c r="AG99">
        <f t="shared" si="6"/>
        <v>18.346583673582298</v>
      </c>
      <c r="AI99">
        <f t="shared" si="6"/>
        <v>0</v>
      </c>
      <c r="AJ99">
        <f t="shared" si="6"/>
        <v>0</v>
      </c>
      <c r="AK99">
        <f t="shared" si="6"/>
        <v>0.28855500000000001</v>
      </c>
      <c r="AL99">
        <f t="shared" si="6"/>
        <v>-3.7749999999999999E-2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45602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7.9557960000000003</v>
      </c>
      <c r="E3">
        <f>GT_NG!T3</f>
        <v>11.206036108865536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445.80983976129107</v>
      </c>
      <c r="P3" s="37">
        <v>19.189999999999998</v>
      </c>
      <c r="Q3" s="37">
        <v>7.69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355.34000000000003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19.190000000000001</v>
      </c>
      <c r="Z3" s="35">
        <f>IEX!P3</f>
        <v>0</v>
      </c>
      <c r="AA3" s="76">
        <f>STOA!J3</f>
        <v>3.75</v>
      </c>
      <c r="AB3" s="76">
        <f>-STOA!P3</f>
        <v>0</v>
      </c>
      <c r="AC3">
        <f>SUMIF(B3:AB3,"&gt;0")*$AC$2-SUMIF(B3:AB3,"&lt;0")*($AC$2/(1-$AC$2))+SUMIF(AI3:AR3,"&gt;0")*$AC$2-SUMIF(AI3:AR3,"&lt;0")*($AC$2/(1-$AC$2))</f>
        <v>7.400766288981341</v>
      </c>
      <c r="AD3">
        <f>SUM(B3:AB3,AI3:AV3)-AC3</f>
        <v>901.25819824041037</v>
      </c>
      <c r="AE3">
        <f>'IDT-1'!F3</f>
        <v>15.561</v>
      </c>
      <c r="AF3" s="25"/>
      <c r="AG3">
        <f>SUM(AD3:AF3)</f>
        <v>916.8191982404104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7.9557960000000003</v>
      </c>
      <c r="E4">
        <f>GT_NG!T4</f>
        <v>11.206036108865536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445.73290829555822</v>
      </c>
      <c r="P4" s="37">
        <v>19.189999999999998</v>
      </c>
      <c r="Q4" s="37">
        <v>7.69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355.34000000000003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1.92</v>
      </c>
      <c r="Z4" s="35">
        <f>IEX!P4</f>
        <v>0</v>
      </c>
      <c r="AA4" s="76">
        <f>STOA!J4</f>
        <v>3.75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7.2654602235486232</v>
      </c>
      <c r="AD4">
        <f t="shared" ref="AD4:AD67" si="1">SUM(B4:AB4,AI4:AV4)-AC4</f>
        <v>884.04657284011</v>
      </c>
      <c r="AE4">
        <f>'IDT-1'!F4</f>
        <v>24.713999999999999</v>
      </c>
      <c r="AF4" s="25"/>
      <c r="AG4">
        <f t="shared" ref="AG4:AG67" si="2">SUM(AD4:AF4)</f>
        <v>908.76057284010994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7.9557960000000003</v>
      </c>
      <c r="E5">
        <f>GT_NG!T5</f>
        <v>11.206036108865536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446.17290829555827</v>
      </c>
      <c r="P5" s="37">
        <v>19.190000000000001</v>
      </c>
      <c r="Q5" s="37">
        <v>7.69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355.34000000000003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3.75</v>
      </c>
      <c r="AB5" s="76">
        <f>-STOA!P5</f>
        <v>0</v>
      </c>
      <c r="AC5">
        <f t="shared" si="0"/>
        <v>7.2539162235486252</v>
      </c>
      <c r="AD5">
        <f t="shared" si="1"/>
        <v>882.57811684011028</v>
      </c>
      <c r="AE5">
        <f>'IDT-1'!F5</f>
        <v>18</v>
      </c>
      <c r="AF5" s="25"/>
      <c r="AG5">
        <f t="shared" si="2"/>
        <v>900.57811684011028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7.9557960000000003</v>
      </c>
      <c r="E6">
        <f>GT_NG!T6</f>
        <v>11.206036108865536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444.36278829555823</v>
      </c>
      <c r="P6" s="37">
        <v>19.190000000000001</v>
      </c>
      <c r="Q6" s="37">
        <v>7.69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355.34000000000003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3.75</v>
      </c>
      <c r="AB6" s="76">
        <f>-STOA!P6</f>
        <v>0</v>
      </c>
      <c r="AC6">
        <f t="shared" si="0"/>
        <v>7.2397972875486252</v>
      </c>
      <c r="AD6">
        <f t="shared" si="1"/>
        <v>880.78211577611023</v>
      </c>
      <c r="AE6">
        <f>'IDT-1'!F6</f>
        <v>8</v>
      </c>
      <c r="AF6" s="25"/>
      <c r="AG6">
        <f t="shared" si="2"/>
        <v>888.78211577611023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7.9557960000000003</v>
      </c>
      <c r="E7">
        <f>GT_NG!T7</f>
        <v>11.206036108865536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441.16278829555819</v>
      </c>
      <c r="P7" s="37">
        <v>19.190000000000001</v>
      </c>
      <c r="Q7" s="37">
        <v>7.69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316.55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3.75</v>
      </c>
      <c r="AB7" s="76">
        <f>-STOA!P7</f>
        <v>0</v>
      </c>
      <c r="AC7">
        <f t="shared" si="0"/>
        <v>6.8299289218965384</v>
      </c>
      <c r="AD7">
        <f t="shared" si="1"/>
        <v>868.8019841417622</v>
      </c>
      <c r="AE7">
        <f>'IDT-1'!F7</f>
        <v>0</v>
      </c>
      <c r="AF7" s="25"/>
      <c r="AG7">
        <f t="shared" si="2"/>
        <v>868.8019841417622</v>
      </c>
      <c r="AI7" s="35">
        <f>PXIL!J7</f>
        <v>0</v>
      </c>
      <c r="AJ7" s="35">
        <f>PXIL!P7</f>
        <v>0</v>
      </c>
      <c r="AK7" s="35">
        <f>RTM_IEX!J7</f>
        <v>9.6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7.9557960000000003</v>
      </c>
      <c r="E8">
        <f>GT_NG!T8</f>
        <v>11.206036108865536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436.69278829555816</v>
      </c>
      <c r="P8" s="37">
        <v>19.191095007132667</v>
      </c>
      <c r="Q8" s="37">
        <v>7.69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277.83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47.02</v>
      </c>
      <c r="Z8" s="35">
        <f>IEX!P8</f>
        <v>0</v>
      </c>
      <c r="AA8" s="76">
        <f>STOA!J8</f>
        <v>3.75</v>
      </c>
      <c r="AB8" s="76">
        <f>-STOA!P8</f>
        <v>0</v>
      </c>
      <c r="AC8">
        <f t="shared" si="0"/>
        <v>7.2173039684954086</v>
      </c>
      <c r="AD8">
        <f t="shared" si="1"/>
        <v>807.64570410229578</v>
      </c>
      <c r="AE8">
        <f>'IDT-1'!F8</f>
        <v>53.548000000000002</v>
      </c>
      <c r="AF8" s="25"/>
      <c r="AG8">
        <f t="shared" si="2"/>
        <v>861.19370410229578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-55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7.9557960000000003</v>
      </c>
      <c r="E9">
        <f>GT_NG!T9</f>
        <v>11.206036108865536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436.69278829555816</v>
      </c>
      <c r="P9" s="37">
        <v>19.191095007132667</v>
      </c>
      <c r="Q9" s="37">
        <v>7.69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234.81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53.74</v>
      </c>
      <c r="Z9" s="35">
        <f>IEX!P9</f>
        <v>0</v>
      </c>
      <c r="AA9" s="76">
        <f>STOA!J9</f>
        <v>3.75</v>
      </c>
      <c r="AB9" s="76">
        <f>-STOA!P9</f>
        <v>0</v>
      </c>
      <c r="AC9">
        <f t="shared" si="0"/>
        <v>6.7769376028433221</v>
      </c>
      <c r="AD9">
        <f t="shared" si="1"/>
        <v>791.78607046794798</v>
      </c>
      <c r="AE9">
        <f>'IDT-1'!F9</f>
        <v>46.683</v>
      </c>
      <c r="AF9" s="25"/>
      <c r="AG9">
        <f t="shared" si="2"/>
        <v>838.46907046794797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7.9557960000000003</v>
      </c>
      <c r="E10">
        <f>GT_NG!T10</f>
        <v>11.206036108865536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436.69278829555816</v>
      </c>
      <c r="P10" s="37">
        <v>19.191095007132667</v>
      </c>
      <c r="Q10" s="37">
        <v>7.69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234.64000000000001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45.1</v>
      </c>
      <c r="Z10" s="35">
        <f>IEX!P10</f>
        <v>0</v>
      </c>
      <c r="AA10" s="76">
        <f>STOA!J10</f>
        <v>3.75</v>
      </c>
      <c r="AB10" s="76">
        <f>-STOA!P10</f>
        <v>0</v>
      </c>
      <c r="AC10">
        <f t="shared" si="0"/>
        <v>6.7082196028433234</v>
      </c>
      <c r="AD10">
        <f t="shared" si="1"/>
        <v>783.04478846794802</v>
      </c>
      <c r="AE10">
        <f>'IDT-1'!F10</f>
        <v>46.683</v>
      </c>
      <c r="AF10" s="25"/>
      <c r="AG10">
        <f t="shared" si="2"/>
        <v>829.72778846794802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7.9557960000000003</v>
      </c>
      <c r="E11">
        <f>GT_NG!T11</f>
        <v>11.206036108865536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436.69278829555816</v>
      </c>
      <c r="P11" s="37">
        <v>19.191095007132667</v>
      </c>
      <c r="Q11" s="37">
        <v>7.69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233.99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26.87</v>
      </c>
      <c r="Z11" s="35">
        <f>IEX!P11</f>
        <v>0</v>
      </c>
      <c r="AA11" s="76">
        <f>STOA!J11</f>
        <v>3.75</v>
      </c>
      <c r="AB11" s="76">
        <f>-STOA!P11</f>
        <v>0</v>
      </c>
      <c r="AC11">
        <f t="shared" si="0"/>
        <v>6.5216490114303012</v>
      </c>
      <c r="AD11">
        <f t="shared" si="1"/>
        <v>769.35135905936102</v>
      </c>
      <c r="AE11">
        <f>'IDT-1'!F11</f>
        <v>51.259</v>
      </c>
      <c r="AF11" s="25"/>
      <c r="AG11">
        <f t="shared" si="2"/>
        <v>820.61035905936103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7.9557960000000003</v>
      </c>
      <c r="E12">
        <f>GT_NG!T12</f>
        <v>11.206036108865536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443.35669027890418</v>
      </c>
      <c r="P12" s="37">
        <v>19.191095007132667</v>
      </c>
      <c r="Q12" s="37">
        <v>7.69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233.66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18.23</v>
      </c>
      <c r="Z12" s="35">
        <f>IEX!P12</f>
        <v>0</v>
      </c>
      <c r="AA12" s="76">
        <f>STOA!J12</f>
        <v>3.75</v>
      </c>
      <c r="AB12" s="76">
        <f>-STOA!P12</f>
        <v>0</v>
      </c>
      <c r="AC12">
        <f t="shared" si="0"/>
        <v>6.5036614469004004</v>
      </c>
      <c r="AD12">
        <f t="shared" si="1"/>
        <v>767.06324860723691</v>
      </c>
      <c r="AE12">
        <f>'IDT-1'!F12</f>
        <v>53.548000000000002</v>
      </c>
      <c r="AF12" s="25"/>
      <c r="AG12">
        <f t="shared" si="2"/>
        <v>820.61124860723692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-30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7.9557960000000003</v>
      </c>
      <c r="E13">
        <f>GT_NG!T13</f>
        <v>11.206036108865536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441.54481561052046</v>
      </c>
      <c r="P13" s="37">
        <v>19.191095007132667</v>
      </c>
      <c r="Q13" s="37">
        <v>7.69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233.32999999999998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7.68</v>
      </c>
      <c r="Z13" s="35">
        <f>IEX!P13</f>
        <v>0</v>
      </c>
      <c r="AA13" s="76">
        <f>STOA!J13</f>
        <v>3.75</v>
      </c>
      <c r="AB13" s="76">
        <f>-STOA!P13</f>
        <v>0</v>
      </c>
      <c r="AC13">
        <f t="shared" si="0"/>
        <v>6.4046648244870052</v>
      </c>
      <c r="AD13">
        <f t="shared" si="1"/>
        <v>754.47037056126646</v>
      </c>
      <c r="AE13">
        <f>'IDT-1'!F13</f>
        <v>55.835999999999999</v>
      </c>
      <c r="AF13" s="25"/>
      <c r="AG13">
        <f t="shared" si="2"/>
        <v>810.30637056126648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7.9557960000000003</v>
      </c>
      <c r="E14">
        <f>GT_NG!T14</f>
        <v>11.206036108865536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441.54481561052046</v>
      </c>
      <c r="P14" s="37">
        <v>19.191095007132667</v>
      </c>
      <c r="Q14" s="37">
        <v>7.69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233.01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3.75</v>
      </c>
      <c r="AB14" s="76">
        <f>-STOA!P14</f>
        <v>0</v>
      </c>
      <c r="AC14">
        <f t="shared" si="0"/>
        <v>6.3422648244870068</v>
      </c>
      <c r="AD14">
        <f t="shared" si="1"/>
        <v>746.5327705612666</v>
      </c>
      <c r="AE14">
        <f>'IDT-1'!F14</f>
        <v>57</v>
      </c>
      <c r="AF14" s="25"/>
      <c r="AG14">
        <f t="shared" si="2"/>
        <v>803.5327705612666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7.9557960000000003</v>
      </c>
      <c r="E15">
        <f>GT_NG!T15</f>
        <v>11.206036108865536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438.86326981188307</v>
      </c>
      <c r="P15" s="37">
        <v>19.191095007132667</v>
      </c>
      <c r="Q15" s="37">
        <v>7.69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232.92999999999998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3.75</v>
      </c>
      <c r="AB15" s="76">
        <f>-STOA!P15</f>
        <v>0</v>
      </c>
      <c r="AC15">
        <f t="shared" si="0"/>
        <v>6.3600313586706569</v>
      </c>
      <c r="AD15">
        <f t="shared" si="1"/>
        <v>738.75345822844554</v>
      </c>
      <c r="AE15">
        <f>'IDT-1'!F15</f>
        <v>49</v>
      </c>
      <c r="AF15" s="25"/>
      <c r="AG15">
        <f t="shared" si="2"/>
        <v>787.75345822844554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7.9557960000000003</v>
      </c>
      <c r="E16">
        <f>GT_NG!T16</f>
        <v>11.206036108865536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444.99796492377254</v>
      </c>
      <c r="P16" s="37">
        <v>19.191095007132667</v>
      </c>
      <c r="Q16" s="37">
        <v>7.69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232.92999999999998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3.75</v>
      </c>
      <c r="AB16" s="76">
        <f>-STOA!P16</f>
        <v>0</v>
      </c>
      <c r="AC16">
        <f t="shared" si="0"/>
        <v>6.4078819805433938</v>
      </c>
      <c r="AD16">
        <f t="shared" si="1"/>
        <v>744.84030271846223</v>
      </c>
      <c r="AE16">
        <f>'IDT-1'!F16</f>
        <v>43</v>
      </c>
      <c r="AF16" s="25"/>
      <c r="AG16">
        <f t="shared" si="2"/>
        <v>787.84030271846223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7.9557960000000003</v>
      </c>
      <c r="E17">
        <f>GT_NG!T17</f>
        <v>11.206036108865536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444.99796492377254</v>
      </c>
      <c r="P17" s="37">
        <v>19.191095007132667</v>
      </c>
      <c r="Q17" s="37">
        <v>7.69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232.92999999999998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3.75</v>
      </c>
      <c r="AB17" s="76">
        <f>-STOA!P17</f>
        <v>0</v>
      </c>
      <c r="AC17">
        <f t="shared" si="0"/>
        <v>6.4078819805433938</v>
      </c>
      <c r="AD17">
        <f t="shared" si="1"/>
        <v>744.84030271846223</v>
      </c>
      <c r="AE17">
        <f>'IDT-1'!F17</f>
        <v>40</v>
      </c>
      <c r="AF17" s="25"/>
      <c r="AG17">
        <f t="shared" si="2"/>
        <v>784.84030271846223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7.9557960000000003</v>
      </c>
      <c r="E18">
        <f>GT_NG!T18</f>
        <v>11.206036108865536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444.99796492377254</v>
      </c>
      <c r="P18" s="37">
        <v>19.191095007132667</v>
      </c>
      <c r="Q18" s="37">
        <v>7.69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232.92999999999998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3.75</v>
      </c>
      <c r="AB18" s="76">
        <f>-STOA!P18</f>
        <v>0</v>
      </c>
      <c r="AC18">
        <f t="shared" si="0"/>
        <v>6.4078819805433938</v>
      </c>
      <c r="AD18">
        <f t="shared" si="1"/>
        <v>744.84030271846223</v>
      </c>
      <c r="AE18">
        <f>'IDT-1'!F18</f>
        <v>36</v>
      </c>
      <c r="AF18" s="25"/>
      <c r="AG18">
        <f t="shared" si="2"/>
        <v>780.84030271846223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7.9557960000000003</v>
      </c>
      <c r="E19">
        <f>GT_NG!T19</f>
        <v>11.206036108865536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445.14796492377252</v>
      </c>
      <c r="P19" s="37">
        <v>19.190000000000001</v>
      </c>
      <c r="Q19" s="37">
        <v>7.69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232.92999999999998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3.67</v>
      </c>
      <c r="AB19" s="76">
        <f>-STOA!P19</f>
        <v>0</v>
      </c>
      <c r="AC19">
        <f t="shared" si="0"/>
        <v>6.4084194394877603</v>
      </c>
      <c r="AD19">
        <f t="shared" si="1"/>
        <v>744.90867025238526</v>
      </c>
      <c r="AE19">
        <f>'IDT-1'!F19</f>
        <v>34</v>
      </c>
      <c r="AF19" s="25"/>
      <c r="AG19">
        <f t="shared" si="2"/>
        <v>778.90867025238526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-35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7.9557960000000003</v>
      </c>
      <c r="E20">
        <f>GT_NG!T20</f>
        <v>11.206036108865536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444.99965066457059</v>
      </c>
      <c r="P20" s="37">
        <v>19.190000000000005</v>
      </c>
      <c r="Q20" s="37">
        <v>7.69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232.92999999999998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3.67</v>
      </c>
      <c r="AB20" s="76">
        <f>-STOA!P20</f>
        <v>0</v>
      </c>
      <c r="AC20">
        <f t="shared" si="0"/>
        <v>6.4072625882659846</v>
      </c>
      <c r="AD20">
        <f t="shared" si="1"/>
        <v>744.76151284440505</v>
      </c>
      <c r="AE20">
        <f>'IDT-1'!F20</f>
        <v>37</v>
      </c>
      <c r="AF20" s="25"/>
      <c r="AG20">
        <f t="shared" si="2"/>
        <v>781.76151284440505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7.9557960000000003</v>
      </c>
      <c r="E21">
        <f>GT_NG!T21</f>
        <v>11.206036108865536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444.99965066457059</v>
      </c>
      <c r="P21" s="37">
        <v>19.190000000000001</v>
      </c>
      <c r="Q21" s="37">
        <v>7.69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232.92999999999998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3.67</v>
      </c>
      <c r="AB21" s="76">
        <f>-STOA!P21</f>
        <v>0</v>
      </c>
      <c r="AC21">
        <f t="shared" si="0"/>
        <v>6.4072625882659846</v>
      </c>
      <c r="AD21">
        <f t="shared" si="1"/>
        <v>744.76151284440505</v>
      </c>
      <c r="AE21">
        <f>'IDT-1'!F21</f>
        <v>40</v>
      </c>
      <c r="AF21" s="25"/>
      <c r="AG21">
        <f t="shared" si="2"/>
        <v>784.76151284440505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-35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7.9557960000000003</v>
      </c>
      <c r="E22">
        <f>GT_NG!T22</f>
        <v>11.206036108865536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444.99965066457059</v>
      </c>
      <c r="P22" s="37">
        <v>19.190000000000001</v>
      </c>
      <c r="Q22" s="37">
        <v>7.69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232.92999999999998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3.67</v>
      </c>
      <c r="AB22" s="76">
        <f>-STOA!P22</f>
        <v>0</v>
      </c>
      <c r="AC22">
        <f t="shared" si="0"/>
        <v>6.4072625882659846</v>
      </c>
      <c r="AD22">
        <f t="shared" si="1"/>
        <v>744.76151284440505</v>
      </c>
      <c r="AE22">
        <f>'IDT-1'!F22</f>
        <v>49</v>
      </c>
      <c r="AF22" s="25"/>
      <c r="AG22">
        <f t="shared" si="2"/>
        <v>793.76151284440505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-35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7.9557960000000003</v>
      </c>
      <c r="E23">
        <f>GT_NG!T23</f>
        <v>11.206036108865536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451.35962342064244</v>
      </c>
      <c r="P23" s="37">
        <v>19.190000000000001</v>
      </c>
      <c r="Q23" s="37">
        <v>7.69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232.86999999999998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3.67</v>
      </c>
      <c r="AB23" s="76">
        <f>-STOA!P23</f>
        <v>0</v>
      </c>
      <c r="AC23">
        <f t="shared" si="0"/>
        <v>6.3777891929373025</v>
      </c>
      <c r="AD23">
        <f t="shared" si="1"/>
        <v>761.09095899580575</v>
      </c>
      <c r="AE23">
        <f>'IDT-1'!F23</f>
        <v>54</v>
      </c>
      <c r="AF23" s="25"/>
      <c r="AG23">
        <f t="shared" si="2"/>
        <v>815.09095899580575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7.9557960000000003</v>
      </c>
      <c r="E24">
        <f>GT_NG!T24</f>
        <v>11.206036108865536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483.53465359209076</v>
      </c>
      <c r="P24" s="37">
        <v>47.977869165519387</v>
      </c>
      <c r="Q24" s="37">
        <v>26.55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275.56000000000006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3.67</v>
      </c>
      <c r="AB24" s="76">
        <f>-STOA!P24</f>
        <v>0</v>
      </c>
      <c r="AC24">
        <f t="shared" si="0"/>
        <v>7.2154700335265849</v>
      </c>
      <c r="AD24">
        <f t="shared" si="1"/>
        <v>897.76617749218394</v>
      </c>
      <c r="AE24">
        <f>'IDT-1'!F24</f>
        <v>-64</v>
      </c>
      <c r="AF24" s="25"/>
      <c r="AG24">
        <f t="shared" si="2"/>
        <v>833.76617749218394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7.9557960000000003</v>
      </c>
      <c r="E25">
        <f>GT_NG!T25</f>
        <v>11.206036108865536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488.75026838920951</v>
      </c>
      <c r="P25" s="37">
        <v>19.19097728661642</v>
      </c>
      <c r="Q25" s="37">
        <v>26.55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313.94000000000005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3.67</v>
      </c>
      <c r="AB25" s="76">
        <f>-STOA!P25</f>
        <v>0</v>
      </c>
      <c r="AC25">
        <f t="shared" si="0"/>
        <v>7.2916714808756469</v>
      </c>
      <c r="AD25">
        <f t="shared" si="1"/>
        <v>917.49869896305074</v>
      </c>
      <c r="AE25">
        <f>'IDT-1'!F25</f>
        <v>-54</v>
      </c>
      <c r="AF25" s="25"/>
      <c r="AG25">
        <f t="shared" si="2"/>
        <v>863.49869896305074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7.9557960000000003</v>
      </c>
      <c r="E26">
        <f>GT_NG!T26</f>
        <v>11.206036108865536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504.55946458993259</v>
      </c>
      <c r="P26" s="37">
        <v>19.190000000000001</v>
      </c>
      <c r="Q26" s="37">
        <v>7.69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354.97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3.67</v>
      </c>
      <c r="AB26" s="76">
        <f>-STOA!P26</f>
        <v>0</v>
      </c>
      <c r="AC26">
        <f t="shared" si="0"/>
        <v>7.7844345454707877</v>
      </c>
      <c r="AD26">
        <f t="shared" si="1"/>
        <v>929.98415481256234</v>
      </c>
      <c r="AE26">
        <f>'IDT-1'!F26</f>
        <v>-37</v>
      </c>
      <c r="AF26" s="25"/>
      <c r="AG26">
        <f t="shared" si="2"/>
        <v>892.98415481256234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-30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7.9557960000000003</v>
      </c>
      <c r="E27">
        <f>GT_NG!T27</f>
        <v>11.206036108865536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58.527292659234938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525.79711043959776</v>
      </c>
      <c r="P27" s="37">
        <v>19.190000000000001</v>
      </c>
      <c r="Q27" s="37">
        <v>7.69</v>
      </c>
      <c r="R27" s="39">
        <v>5.8974547023295951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354.82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3.67</v>
      </c>
      <c r="AB27" s="76">
        <f>-STOA!P27</f>
        <v>0</v>
      </c>
      <c r="AC27">
        <f t="shared" si="0"/>
        <v>8.0027183297763465</v>
      </c>
      <c r="AD27">
        <f t="shared" si="1"/>
        <v>957.75097158025153</v>
      </c>
      <c r="AE27">
        <f>'IDT-1'!F27</f>
        <v>-20</v>
      </c>
      <c r="AF27" s="25"/>
      <c r="AG27">
        <f t="shared" si="2"/>
        <v>937.75097158025153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-30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7.9557960000000003</v>
      </c>
      <c r="E28">
        <f>GT_NG!T28</f>
        <v>11.206036108865536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58.527292659234938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551.98123024372467</v>
      </c>
      <c r="P28" s="37">
        <v>19.190000000000001</v>
      </c>
      <c r="Q28" s="37">
        <v>7.69</v>
      </c>
      <c r="R28" s="39">
        <v>11.91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354.82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3.67</v>
      </c>
      <c r="AB28" s="76">
        <f>-STOA!P28</f>
        <v>0</v>
      </c>
      <c r="AC28">
        <f t="shared" si="0"/>
        <v>8.2616523175703644</v>
      </c>
      <c r="AD28">
        <f t="shared" si="1"/>
        <v>990.68870269425486</v>
      </c>
      <c r="AE28">
        <f>'IDT-1'!F28</f>
        <v>-13</v>
      </c>
      <c r="AF28" s="25"/>
      <c r="AG28">
        <f t="shared" si="2"/>
        <v>977.68870269425486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-30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7.9557960000000003</v>
      </c>
      <c r="E29">
        <f>GT_NG!T29</f>
        <v>11.206036108865536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58.527292659234938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553.53070511244186</v>
      </c>
      <c r="P29" s="37">
        <v>19.189999999999998</v>
      </c>
      <c r="Q29" s="37">
        <v>7.68</v>
      </c>
      <c r="R29" s="39">
        <v>18.64</v>
      </c>
      <c r="S29" s="39">
        <v>0</v>
      </c>
      <c r="T29" s="38">
        <f>SUMPRODUCT(LTA!J29:AN29,LTA!J$101:AN$101,LTA!J$105:AN$105)</f>
        <v>5.3</v>
      </c>
      <c r="U29" s="38">
        <f>SUMPRODUCT(LTA!J29:AN29,LTA!J$102:AN$102,LTA!J$105:AN$105)</f>
        <v>356.52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3.67</v>
      </c>
      <c r="AB29" s="76">
        <f>-STOA!P29</f>
        <v>0</v>
      </c>
      <c r="AC29">
        <f t="shared" si="0"/>
        <v>8.3651542215463586</v>
      </c>
      <c r="AD29">
        <f t="shared" si="1"/>
        <v>1003.8546756589958</v>
      </c>
      <c r="AE29">
        <f>'IDT-1'!F29</f>
        <v>0</v>
      </c>
      <c r="AF29" s="25"/>
      <c r="AG29">
        <f t="shared" si="2"/>
        <v>1003.8546756589958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-30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7.9557960000000003</v>
      </c>
      <c r="E30">
        <f>GT_NG!T30</f>
        <v>11.206036108865536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58.527292659234938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553.53070511244186</v>
      </c>
      <c r="P30" s="37">
        <v>19.189999999999998</v>
      </c>
      <c r="Q30" s="37">
        <v>7.68</v>
      </c>
      <c r="R30" s="39">
        <v>21</v>
      </c>
      <c r="S30" s="39">
        <v>0</v>
      </c>
      <c r="T30" s="38">
        <f>SUMPRODUCT(LTA!J30:AN30,LTA!J$101:AN$101,LTA!J$105:AN$105)</f>
        <v>8.69</v>
      </c>
      <c r="U30" s="38">
        <f>SUMPRODUCT(LTA!J30:AN30,LTA!J$102:AN$102,LTA!J$105:AN$105)</f>
        <v>363.43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3.67</v>
      </c>
      <c r="AB30" s="76">
        <f>-STOA!P30</f>
        <v>0</v>
      </c>
      <c r="AC30">
        <f t="shared" si="0"/>
        <v>8.4639022215463591</v>
      </c>
      <c r="AD30">
        <f t="shared" si="1"/>
        <v>1016.4159276589959</v>
      </c>
      <c r="AE30">
        <f>'IDT-1'!F30</f>
        <v>0</v>
      </c>
      <c r="AF30" s="25"/>
      <c r="AG30">
        <f t="shared" si="2"/>
        <v>1016.4159276589959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7.9557960000000003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58.527292659234938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552.88346038670352</v>
      </c>
      <c r="P31" s="37">
        <v>19.189999999999998</v>
      </c>
      <c r="Q31" s="37">
        <v>7.68</v>
      </c>
      <c r="R31" s="39">
        <v>23.2</v>
      </c>
      <c r="S31" s="39">
        <v>0</v>
      </c>
      <c r="T31" s="38">
        <f>SUMPRODUCT(LTA!J31:AN31,LTA!J$101:AN$101,LTA!J$105:AN$105)</f>
        <v>11.28</v>
      </c>
      <c r="U31" s="38">
        <f>SUMPRODUCT(LTA!J31:AN31,LTA!J$102:AN$102,LTA!J$105:AN$105)</f>
        <v>371.42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3.67</v>
      </c>
      <c r="AB31" s="76">
        <f>-STOA!P31</f>
        <v>0</v>
      </c>
      <c r="AC31">
        <f t="shared" si="0"/>
        <v>8.5187883154472974</v>
      </c>
      <c r="AD31">
        <f t="shared" si="1"/>
        <v>1033.4370268617565</v>
      </c>
      <c r="AE31">
        <f>'IDT-1'!F31</f>
        <v>0</v>
      </c>
      <c r="AF31" s="25"/>
      <c r="AG31">
        <f t="shared" si="2"/>
        <v>1033.4370268617565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7.9557960000000003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58.527292659234938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547.84622602431546</v>
      </c>
      <c r="P32" s="37">
        <v>19.189999999999998</v>
      </c>
      <c r="Q32" s="37">
        <v>7.68</v>
      </c>
      <c r="R32" s="39">
        <v>24.2</v>
      </c>
      <c r="S32" s="39">
        <v>0</v>
      </c>
      <c r="T32" s="38">
        <f>SUMPRODUCT(LTA!J32:AN32,LTA!J$101:AN$101,LTA!J$105:AN$105)</f>
        <v>17.149999999999999</v>
      </c>
      <c r="U32" s="38">
        <f>SUMPRODUCT(LTA!J32:AN32,LTA!J$102:AN$102,LTA!J$105:AN$105)</f>
        <v>379.3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3.67</v>
      </c>
      <c r="AB32" s="76">
        <f>-STOA!P32</f>
        <v>0</v>
      </c>
      <c r="AC32">
        <f t="shared" si="0"/>
        <v>8.6338544788336922</v>
      </c>
      <c r="AD32">
        <f t="shared" si="1"/>
        <v>1038.0347263359822</v>
      </c>
      <c r="AE32">
        <f>'IDT-1'!F32</f>
        <v>-12</v>
      </c>
      <c r="AF32" s="25"/>
      <c r="AG32">
        <f t="shared" si="2"/>
        <v>1026.0347263359822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7.9557960000000003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58.527292659234938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512.13953385900368</v>
      </c>
      <c r="P33" s="37">
        <v>19.189999999999998</v>
      </c>
      <c r="Q33" s="37">
        <v>7.68</v>
      </c>
      <c r="R33" s="39">
        <v>24.2</v>
      </c>
      <c r="S33" s="39">
        <v>0</v>
      </c>
      <c r="T33" s="38">
        <f>SUMPRODUCT(LTA!J33:AN33,LTA!J$101:AN$101,LTA!J$105:AN$105)</f>
        <v>20.98</v>
      </c>
      <c r="U33" s="38">
        <f>SUMPRODUCT(LTA!J33:AN33,LTA!J$102:AN$102,LTA!J$105:AN$105)</f>
        <v>388.93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3.67</v>
      </c>
      <c r="AB33" s="76">
        <f>-STOA!P33</f>
        <v>0</v>
      </c>
      <c r="AC33">
        <f t="shared" si="0"/>
        <v>8.342410505705196</v>
      </c>
      <c r="AD33">
        <f t="shared" si="1"/>
        <v>1031.079478143799</v>
      </c>
      <c r="AE33">
        <f>'IDT-1'!F33</f>
        <v>-19</v>
      </c>
      <c r="AF33" s="25"/>
      <c r="AG33">
        <f t="shared" si="2"/>
        <v>1012.079478143799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7.9557960000000003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58.527292659234938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479.77465187015503</v>
      </c>
      <c r="P34" s="37">
        <v>19.189999999999998</v>
      </c>
      <c r="Q34" s="37">
        <v>7.69</v>
      </c>
      <c r="R34" s="39">
        <v>25.2</v>
      </c>
      <c r="S34" s="39">
        <v>0</v>
      </c>
      <c r="T34" s="38">
        <f>SUMPRODUCT(LTA!J34:AN34,LTA!J$101:AN$101,LTA!J$105:AN$105)</f>
        <v>28.89</v>
      </c>
      <c r="U34" s="38">
        <f>SUMPRODUCT(LTA!J34:AN34,LTA!J$102:AN$102,LTA!J$105:AN$105)</f>
        <v>400.18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3.67</v>
      </c>
      <c r="AB34" s="76">
        <f>-STOA!P34</f>
        <v>0</v>
      </c>
      <c r="AC34">
        <f t="shared" si="0"/>
        <v>8.2079838347791565</v>
      </c>
      <c r="AD34">
        <f t="shared" si="1"/>
        <v>1024.0190228258766</v>
      </c>
      <c r="AE34">
        <f>'IDT-1'!F34</f>
        <v>-10</v>
      </c>
      <c r="AF34" s="25"/>
      <c r="AG34">
        <f t="shared" si="2"/>
        <v>1014.0190228258766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7.9557960000000003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482.7952198822685</v>
      </c>
      <c r="P35" s="37">
        <v>19.189999999999998</v>
      </c>
      <c r="Q35" s="37">
        <v>7.69</v>
      </c>
      <c r="R35" s="39">
        <v>25.2</v>
      </c>
      <c r="S35" s="39">
        <v>0</v>
      </c>
      <c r="T35" s="38">
        <f>SUMPRODUCT(LTA!J35:AN35,LTA!J$101:AN$101,LTA!J$105:AN$105)</f>
        <v>36.92</v>
      </c>
      <c r="U35" s="38">
        <f>SUMPRODUCT(LTA!J35:AN35,LTA!J$102:AN$102,LTA!J$105:AN$105)</f>
        <v>411.99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3.67</v>
      </c>
      <c r="AB35" s="76">
        <f>-STOA!P35</f>
        <v>0</v>
      </c>
      <c r="AC35">
        <f t="shared" si="0"/>
        <v>8.4649094480996858</v>
      </c>
      <c r="AD35">
        <f t="shared" si="1"/>
        <v>1036.6226652246696</v>
      </c>
      <c r="AE35">
        <f>'IDT-1'!F35</f>
        <v>-19</v>
      </c>
      <c r="AF35" s="25"/>
      <c r="AG35">
        <f t="shared" si="2"/>
        <v>1017.6226652246696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7.9557960000000003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445.628938826877</v>
      </c>
      <c r="P36" s="37">
        <v>19.189999999999998</v>
      </c>
      <c r="Q36" s="37">
        <v>7.69</v>
      </c>
      <c r="R36" s="39">
        <v>25.2</v>
      </c>
      <c r="S36" s="39">
        <v>0</v>
      </c>
      <c r="T36" s="38">
        <f>SUMPRODUCT(LTA!J36:AN36,LTA!J$101:AN$101,LTA!J$105:AN$105)</f>
        <v>44.97</v>
      </c>
      <c r="U36" s="38">
        <f>SUMPRODUCT(LTA!J36:AN36,LTA!J$102:AN$102,LTA!J$105:AN$105)</f>
        <v>382.46000000000004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3.67</v>
      </c>
      <c r="AB36" s="76">
        <f>-STOA!P36</f>
        <v>0</v>
      </c>
      <c r="AC36">
        <f t="shared" si="0"/>
        <v>8.4791475528238909</v>
      </c>
      <c r="AD36">
        <f t="shared" si="1"/>
        <v>917.96214606455385</v>
      </c>
      <c r="AE36">
        <f>'IDT-1'!F36</f>
        <v>107</v>
      </c>
      <c r="AF36" s="25"/>
      <c r="AG36">
        <f t="shared" si="2"/>
        <v>1024.962146064554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-80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7.9557960000000003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424.37074809570265</v>
      </c>
      <c r="P37" s="37">
        <v>19.189999999999998</v>
      </c>
      <c r="Q37" s="37">
        <v>7.69</v>
      </c>
      <c r="R37" s="39">
        <v>25.2</v>
      </c>
      <c r="S37" s="39">
        <v>0</v>
      </c>
      <c r="T37" s="38">
        <f>SUMPRODUCT(LTA!J37:AN37,LTA!J$101:AN$101,LTA!J$105:AN$105)</f>
        <v>53.22</v>
      </c>
      <c r="U37" s="38">
        <f>SUMPRODUCT(LTA!J37:AN37,LTA!J$102:AN$102,LTA!J$105:AN$105)</f>
        <v>354.42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3.67</v>
      </c>
      <c r="AB37" s="76">
        <f>-STOA!P37</f>
        <v>0</v>
      </c>
      <c r="AC37">
        <f t="shared" si="0"/>
        <v>7.7659057509905152</v>
      </c>
      <c r="AD37">
        <f t="shared" si="1"/>
        <v>927.62719713521278</v>
      </c>
      <c r="AE37">
        <f>'IDT-1'!F37</f>
        <v>98</v>
      </c>
      <c r="AF37" s="25"/>
      <c r="AG37">
        <f t="shared" si="2"/>
        <v>1025.6271971352128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-30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7.9557960000000003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444.02074809570263</v>
      </c>
      <c r="P38" s="37">
        <v>19.189999999999998</v>
      </c>
      <c r="Q38" s="37">
        <v>7.69</v>
      </c>
      <c r="R38" s="39">
        <v>25.2</v>
      </c>
      <c r="S38" s="39">
        <v>0</v>
      </c>
      <c r="T38" s="38">
        <f>SUMPRODUCT(LTA!J38:AN38,LTA!J$101:AN$101,LTA!J$105:AN$105)</f>
        <v>61.230000000000004</v>
      </c>
      <c r="U38" s="38">
        <f>SUMPRODUCT(LTA!J38:AN38,LTA!J$102:AN$102,LTA!J$105:AN$105)</f>
        <v>321.16000000000003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3.67</v>
      </c>
      <c r="AB38" s="76">
        <f>-STOA!P38</f>
        <v>0</v>
      </c>
      <c r="AC38">
        <f t="shared" si="0"/>
        <v>7.6043059767514487</v>
      </c>
      <c r="AD38">
        <f t="shared" si="1"/>
        <v>937.18879690945175</v>
      </c>
      <c r="AE38">
        <f>'IDT-1'!F38</f>
        <v>82</v>
      </c>
      <c r="AF38" s="25"/>
      <c r="AG38">
        <f t="shared" si="2"/>
        <v>1019.1887969094518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7.9557960000000003</v>
      </c>
      <c r="E39">
        <f>GT_NG!T39</f>
        <v>11.057878703960121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419.04142545765762</v>
      </c>
      <c r="P39" s="37">
        <v>19.189999999999998</v>
      </c>
      <c r="Q39" s="37">
        <v>7.69</v>
      </c>
      <c r="R39" s="39">
        <v>25.2</v>
      </c>
      <c r="S39" s="39">
        <v>0</v>
      </c>
      <c r="T39" s="38">
        <f>SUMPRODUCT(LTA!J39:AN39,LTA!J$101:AN$101,LTA!J$105:AN$105)</f>
        <v>69.3</v>
      </c>
      <c r="U39" s="38">
        <f>SUMPRODUCT(LTA!J39:AN39,LTA!J$102:AN$102,LTA!J$105:AN$105)</f>
        <v>329.97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3.67</v>
      </c>
      <c r="AB39" s="76">
        <f>-STOA!P39</f>
        <v>0</v>
      </c>
      <c r="AC39">
        <f t="shared" si="0"/>
        <v>7.6096206640026507</v>
      </c>
      <c r="AD39">
        <f t="shared" si="1"/>
        <v>967.98277215685005</v>
      </c>
      <c r="AE39">
        <f>'IDT-1'!F39</f>
        <v>91</v>
      </c>
      <c r="AF39" s="25"/>
      <c r="AG39">
        <f t="shared" si="2"/>
        <v>1058.9827721568499</v>
      </c>
      <c r="AI39" s="35">
        <f>PXIL!J39</f>
        <v>0</v>
      </c>
      <c r="AJ39" s="35">
        <f>PXIL!P39</f>
        <v>0</v>
      </c>
      <c r="AK39" s="35">
        <f>RTM_IEX!J39</f>
        <v>23.99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7.9557960000000003</v>
      </c>
      <c r="E40">
        <f>GT_NG!T40</f>
        <v>11.057878703960121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419.04142545765762</v>
      </c>
      <c r="P40" s="37">
        <v>19.189999999999998</v>
      </c>
      <c r="Q40" s="37">
        <v>7.69</v>
      </c>
      <c r="R40" s="39">
        <v>25.2</v>
      </c>
      <c r="S40" s="39">
        <v>0</v>
      </c>
      <c r="T40" s="38">
        <f>SUMPRODUCT(LTA!J40:AN40,LTA!J$101:AN$101,LTA!J$105:AN$105)</f>
        <v>76.37</v>
      </c>
      <c r="U40" s="38">
        <f>SUMPRODUCT(LTA!J40:AN40,LTA!J$102:AN$102,LTA!J$105:AN$105)</f>
        <v>338.1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3.67</v>
      </c>
      <c r="AB40" s="76">
        <f>-STOA!P40</f>
        <v>0</v>
      </c>
      <c r="AC40">
        <f t="shared" si="0"/>
        <v>7.8404226640026513</v>
      </c>
      <c r="AD40">
        <f t="shared" si="1"/>
        <v>997.34197015685015</v>
      </c>
      <c r="AE40">
        <f>'IDT-1'!F40</f>
        <v>131</v>
      </c>
      <c r="AF40" s="25"/>
      <c r="AG40">
        <f t="shared" si="2"/>
        <v>1128.34197015685</v>
      </c>
      <c r="AI40" s="35">
        <f>PXIL!J40</f>
        <v>0</v>
      </c>
      <c r="AJ40" s="35">
        <f>PXIL!P40</f>
        <v>0</v>
      </c>
      <c r="AK40" s="35">
        <f>RTM_IEX!J40</f>
        <v>38.380000000000003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7.9557960000000003</v>
      </c>
      <c r="E41">
        <f>GT_NG!T41</f>
        <v>11.057878703960121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419.04142545765762</v>
      </c>
      <c r="P41" s="37">
        <v>18.98</v>
      </c>
      <c r="Q41" s="37">
        <v>7.69</v>
      </c>
      <c r="R41" s="39">
        <v>25.2</v>
      </c>
      <c r="S41" s="39">
        <v>0</v>
      </c>
      <c r="T41" s="38">
        <f>SUMPRODUCT(LTA!J41:AN41,LTA!J$101:AN$101,LTA!J$105:AN$105)</f>
        <v>83.31</v>
      </c>
      <c r="U41" s="38">
        <f>SUMPRODUCT(LTA!J41:AN41,LTA!J$102:AN$102,LTA!J$105:AN$105)</f>
        <v>345.34000000000003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3.67</v>
      </c>
      <c r="AB41" s="76">
        <f>-STOA!P41</f>
        <v>0</v>
      </c>
      <c r="AC41">
        <f t="shared" si="0"/>
        <v>8.0243466640026497</v>
      </c>
      <c r="AD41">
        <f t="shared" si="1"/>
        <v>1020.73804615685</v>
      </c>
      <c r="AE41">
        <f>'IDT-1'!F41</f>
        <v>160</v>
      </c>
      <c r="AF41" s="25"/>
      <c r="AG41">
        <f t="shared" si="2"/>
        <v>1180.73804615685</v>
      </c>
      <c r="AI41" s="35">
        <f>PXIL!J41</f>
        <v>0</v>
      </c>
      <c r="AJ41" s="35">
        <f>PXIL!P41</f>
        <v>0</v>
      </c>
      <c r="AK41" s="35">
        <f>RTM_IEX!J41</f>
        <v>47.99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7.9557960000000003</v>
      </c>
      <c r="E42">
        <f>GT_NG!T42</f>
        <v>11.057878703960121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416.19110112908845</v>
      </c>
      <c r="P42" s="37">
        <v>18.98</v>
      </c>
      <c r="Q42" s="37">
        <v>7.69</v>
      </c>
      <c r="R42" s="39">
        <v>25.2</v>
      </c>
      <c r="S42" s="39">
        <v>0</v>
      </c>
      <c r="T42" s="38">
        <f>SUMPRODUCT(LTA!J42:AN42,LTA!J$101:AN$101,LTA!J$105:AN$105)</f>
        <v>89.25</v>
      </c>
      <c r="U42" s="38">
        <f>SUMPRODUCT(LTA!J42:AN42,LTA!J$102:AN$102,LTA!J$105:AN$105)</f>
        <v>351.6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3.67</v>
      </c>
      <c r="AB42" s="76">
        <f>-STOA!P42</f>
        <v>0</v>
      </c>
      <c r="AC42">
        <f t="shared" si="0"/>
        <v>8.0597561342398123</v>
      </c>
      <c r="AD42">
        <f t="shared" si="1"/>
        <v>1025.2423123580438</v>
      </c>
      <c r="AE42">
        <f>'IDT-1'!F42</f>
        <v>194</v>
      </c>
      <c r="AF42" s="25"/>
      <c r="AG42">
        <f t="shared" si="2"/>
        <v>1219.2423123580438</v>
      </c>
      <c r="AI42" s="35">
        <f>PXIL!J42</f>
        <v>0</v>
      </c>
      <c r="AJ42" s="35">
        <f>PXIL!P42</f>
        <v>0</v>
      </c>
      <c r="AK42" s="35">
        <f>RTM_IEX!J42</f>
        <v>43.18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7.9557960000000003</v>
      </c>
      <c r="E43">
        <f>GT_NG!T43</f>
        <v>11.057878703960121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416.19110112908845</v>
      </c>
      <c r="P43" s="37">
        <v>19.189999999999998</v>
      </c>
      <c r="Q43" s="37">
        <v>7.69</v>
      </c>
      <c r="R43" s="39">
        <v>25.2</v>
      </c>
      <c r="S43" s="39">
        <v>0</v>
      </c>
      <c r="T43" s="38">
        <f>SUMPRODUCT(LTA!J43:AN43,LTA!J$101:AN$101,LTA!J$105:AN$105)</f>
        <v>95.88</v>
      </c>
      <c r="U43" s="38">
        <f>SUMPRODUCT(LTA!J43:AN43,LTA!J$102:AN$102,LTA!J$105:AN$105)</f>
        <v>356.71000000000004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7.67</v>
      </c>
      <c r="Z43" s="35">
        <f>IEX!P43</f>
        <v>0</v>
      </c>
      <c r="AA43" s="76">
        <f>STOA!J43</f>
        <v>3.67</v>
      </c>
      <c r="AB43" s="76">
        <f>-STOA!P43</f>
        <v>0</v>
      </c>
      <c r="AC43">
        <f t="shared" si="0"/>
        <v>8.2127921342398107</v>
      </c>
      <c r="AD43">
        <f t="shared" si="1"/>
        <v>1044.7092763580436</v>
      </c>
      <c r="AE43">
        <f>'IDT-1'!F43</f>
        <v>207</v>
      </c>
      <c r="AF43" s="25"/>
      <c r="AG43">
        <f t="shared" si="2"/>
        <v>1251.7092763580436</v>
      </c>
      <c r="AI43" s="35">
        <f>PXIL!J43</f>
        <v>0</v>
      </c>
      <c r="AJ43" s="35">
        <f>PXIL!P43</f>
        <v>0</v>
      </c>
      <c r="AK43" s="35">
        <f>RTM_IEX!J43</f>
        <v>43.18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7.9557960000000003</v>
      </c>
      <c r="E44">
        <f>GT_NG!T44</f>
        <v>11.057878703960121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416.19110112908845</v>
      </c>
      <c r="P44" s="37">
        <v>19.189999999999998</v>
      </c>
      <c r="Q44" s="37">
        <v>7.69</v>
      </c>
      <c r="R44" s="39">
        <v>25.2</v>
      </c>
      <c r="S44" s="39">
        <v>0</v>
      </c>
      <c r="T44" s="38">
        <f>SUMPRODUCT(LTA!J44:AN44,LTA!J$101:AN$101,LTA!J$105:AN$105)</f>
        <v>100.82</v>
      </c>
      <c r="U44" s="38">
        <f>SUMPRODUCT(LTA!J44:AN44,LTA!J$102:AN$102,LTA!J$105:AN$105)</f>
        <v>361.22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33.58</v>
      </c>
      <c r="Z44" s="35">
        <f>IEX!P44</f>
        <v>0</v>
      </c>
      <c r="AA44" s="76">
        <f>STOA!J44</f>
        <v>3.67</v>
      </c>
      <c r="AB44" s="76">
        <f>-STOA!P44</f>
        <v>0</v>
      </c>
      <c r="AC44">
        <f t="shared" si="0"/>
        <v>8.3763581342398119</v>
      </c>
      <c r="AD44">
        <f t="shared" si="1"/>
        <v>1065.5157103580436</v>
      </c>
      <c r="AE44">
        <f>'IDT-1'!F44</f>
        <v>207</v>
      </c>
      <c r="AF44" s="25"/>
      <c r="AG44">
        <f t="shared" si="2"/>
        <v>1272.5157103580436</v>
      </c>
      <c r="AI44" s="35">
        <f>PXIL!J44</f>
        <v>0</v>
      </c>
      <c r="AJ44" s="35">
        <f>PXIL!P44</f>
        <v>0</v>
      </c>
      <c r="AK44" s="35">
        <f>RTM_IEX!J44</f>
        <v>28.79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7.9557960000000003</v>
      </c>
      <c r="E45">
        <f>GT_NG!T45</f>
        <v>11.057878703960121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427.24180221604496</v>
      </c>
      <c r="P45" s="37">
        <v>19.189999999999998</v>
      </c>
      <c r="Q45" s="37">
        <v>7.69</v>
      </c>
      <c r="R45" s="39">
        <v>25.2</v>
      </c>
      <c r="S45" s="39">
        <v>0</v>
      </c>
      <c r="T45" s="38">
        <f>SUMPRODUCT(LTA!J45:AN45,LTA!J$101:AN$101,LTA!J$105:AN$105)</f>
        <v>99.45</v>
      </c>
      <c r="U45" s="38">
        <f>SUMPRODUCT(LTA!J45:AN45,LTA!J$102:AN$102,LTA!J$105:AN$105)</f>
        <v>365.27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49.89</v>
      </c>
      <c r="Z45" s="35">
        <f>IEX!P45</f>
        <v>0</v>
      </c>
      <c r="AA45" s="76">
        <f>STOA!J45</f>
        <v>3.67</v>
      </c>
      <c r="AB45" s="76">
        <f>-STOA!P45</f>
        <v>0</v>
      </c>
      <c r="AC45">
        <f t="shared" si="0"/>
        <v>8.5956996027180743</v>
      </c>
      <c r="AD45">
        <f t="shared" si="1"/>
        <v>1093.4170699765223</v>
      </c>
      <c r="AE45">
        <f>'IDT-1'!F45</f>
        <v>197</v>
      </c>
      <c r="AF45" s="25"/>
      <c r="AG45">
        <f t="shared" si="2"/>
        <v>1290.4170699765223</v>
      </c>
      <c r="AI45" s="35">
        <f>PXIL!J45</f>
        <v>0</v>
      </c>
      <c r="AJ45" s="35">
        <f>PXIL!P45</f>
        <v>0</v>
      </c>
      <c r="AK45" s="35">
        <f>RTM_IEX!J45</f>
        <v>26.87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7.9557960000000003</v>
      </c>
      <c r="E46">
        <f>GT_NG!T46</f>
        <v>11.057878703960121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420.82967338816746</v>
      </c>
      <c r="P46" s="37">
        <v>19.189999999999998</v>
      </c>
      <c r="Q46" s="37">
        <v>7.69</v>
      </c>
      <c r="R46" s="39">
        <v>25.2</v>
      </c>
      <c r="S46" s="39">
        <v>0</v>
      </c>
      <c r="T46" s="38">
        <f>SUMPRODUCT(LTA!J46:AN46,LTA!J$101:AN$101,LTA!J$105:AN$105)</f>
        <v>102.82</v>
      </c>
      <c r="U46" s="38">
        <f>SUMPRODUCT(LTA!J46:AN46,LTA!J$102:AN$102,LTA!J$105:AN$105)</f>
        <v>368.67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57.57</v>
      </c>
      <c r="Z46" s="35">
        <f>IEX!P46</f>
        <v>0</v>
      </c>
      <c r="AA46" s="76">
        <f>STOA!J46</f>
        <v>3.67</v>
      </c>
      <c r="AB46" s="76">
        <f>-STOA!P46</f>
        <v>0</v>
      </c>
      <c r="AC46">
        <f t="shared" si="0"/>
        <v>8.6284429978606294</v>
      </c>
      <c r="AD46">
        <f t="shared" si="1"/>
        <v>1097.582197753502</v>
      </c>
      <c r="AE46">
        <f>'IDT-1'!F46</f>
        <v>197</v>
      </c>
      <c r="AF46" s="25"/>
      <c r="AG46">
        <f t="shared" si="2"/>
        <v>1294.582197753502</v>
      </c>
      <c r="AI46" s="35">
        <f>PXIL!J46</f>
        <v>0</v>
      </c>
      <c r="AJ46" s="35">
        <f>PXIL!P46</f>
        <v>0</v>
      </c>
      <c r="AK46" s="35">
        <f>RTM_IEX!J46</f>
        <v>23.03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7.9557960000000003</v>
      </c>
      <c r="E47">
        <f>GT_NG!T47</f>
        <v>11.061272354148343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414.63275428455694</v>
      </c>
      <c r="P47" s="37">
        <v>19.189999999999998</v>
      </c>
      <c r="Q47" s="37">
        <v>7.75</v>
      </c>
      <c r="R47" s="39">
        <v>25.2</v>
      </c>
      <c r="S47" s="39">
        <v>0</v>
      </c>
      <c r="T47" s="38">
        <f>SUMPRODUCT(LTA!J47:AN47,LTA!J$101:AN$101,LTA!J$105:AN$105)</f>
        <v>105.28</v>
      </c>
      <c r="U47" s="38">
        <f>SUMPRODUCT(LTA!J47:AN47,LTA!J$102:AN$102,LTA!J$105:AN$105)</f>
        <v>371.58000000000004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59.49</v>
      </c>
      <c r="Z47" s="35">
        <f>IEX!P47</f>
        <v>0</v>
      </c>
      <c r="AA47" s="76">
        <f>STOA!J47</f>
        <v>3.67</v>
      </c>
      <c r="AB47" s="76">
        <f>-STOA!P47</f>
        <v>0</v>
      </c>
      <c r="AC47">
        <f t="shared" si="0"/>
        <v>8.4802934993239329</v>
      </c>
      <c r="AD47">
        <f t="shared" si="1"/>
        <v>1078.7368217986163</v>
      </c>
      <c r="AE47">
        <f>'IDT-1'!F47</f>
        <v>197</v>
      </c>
      <c r="AF47" s="25"/>
      <c r="AG47">
        <f t="shared" si="2"/>
        <v>1275.7368217986163</v>
      </c>
      <c r="AI47" s="35">
        <f>PXIL!J47</f>
        <v>0</v>
      </c>
      <c r="AJ47" s="35">
        <f>PXIL!P47</f>
        <v>0</v>
      </c>
      <c r="AK47" s="35">
        <f>RTM_IEX!J47</f>
        <v>2.88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7.9557960000000003</v>
      </c>
      <c r="E48">
        <f>GT_NG!T48</f>
        <v>11.061272354148343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414.63275428455694</v>
      </c>
      <c r="P48" s="37">
        <v>19.189999999999998</v>
      </c>
      <c r="Q48" s="37">
        <v>7.75</v>
      </c>
      <c r="R48" s="39">
        <v>25.2</v>
      </c>
      <c r="S48" s="39">
        <v>0</v>
      </c>
      <c r="T48" s="38">
        <f>SUMPRODUCT(LTA!J48:AN48,LTA!J$101:AN$101,LTA!J$105:AN$105)</f>
        <v>106.28</v>
      </c>
      <c r="U48" s="38">
        <f>SUMPRODUCT(LTA!J48:AN48,LTA!J$102:AN$102,LTA!J$105:AN$105)</f>
        <v>373.75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69.08</v>
      </c>
      <c r="Z48" s="35">
        <f>IEX!P48</f>
        <v>0</v>
      </c>
      <c r="AA48" s="76">
        <f>STOA!J48</f>
        <v>3.67</v>
      </c>
      <c r="AB48" s="76">
        <f>-STOA!P48</f>
        <v>0</v>
      </c>
      <c r="AC48">
        <f t="shared" si="0"/>
        <v>8.5730801358891409</v>
      </c>
      <c r="AD48">
        <f t="shared" si="1"/>
        <v>1086.5240351620512</v>
      </c>
      <c r="AE48">
        <f>'IDT-1'!F48</f>
        <v>192</v>
      </c>
      <c r="AF48" s="25"/>
      <c r="AG48">
        <f t="shared" si="2"/>
        <v>1278.5240351620512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-2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7.9557960000000003</v>
      </c>
      <c r="E49">
        <f>GT_NG!T49</f>
        <v>11.061272354148343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414.63275428455694</v>
      </c>
      <c r="P49" s="37">
        <v>19.189999999999998</v>
      </c>
      <c r="Q49" s="37">
        <v>7.68</v>
      </c>
      <c r="R49" s="39">
        <v>25.2</v>
      </c>
      <c r="S49" s="39">
        <v>0</v>
      </c>
      <c r="T49" s="38">
        <f>SUMPRODUCT(LTA!J49:AN49,LTA!J$101:AN$101,LTA!J$105:AN$105)</f>
        <v>106.28</v>
      </c>
      <c r="U49" s="38">
        <f>SUMPRODUCT(LTA!J49:AN49,LTA!J$102:AN$102,LTA!J$105:AN$105)</f>
        <v>375.38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72.92</v>
      </c>
      <c r="Z49" s="35">
        <f>IEX!P49</f>
        <v>0</v>
      </c>
      <c r="AA49" s="76">
        <f>STOA!J49</f>
        <v>3.67</v>
      </c>
      <c r="AB49" s="76">
        <f>-STOA!P49</f>
        <v>0</v>
      </c>
      <c r="AC49">
        <f t="shared" si="0"/>
        <v>8.696743499323933</v>
      </c>
      <c r="AD49">
        <f t="shared" si="1"/>
        <v>1106.2703717986165</v>
      </c>
      <c r="AE49">
        <f>'IDT-1'!F49</f>
        <v>187</v>
      </c>
      <c r="AF49" s="25"/>
      <c r="AG49">
        <f t="shared" si="2"/>
        <v>1293.2703717986165</v>
      </c>
      <c r="AI49" s="35">
        <f>PXIL!J49</f>
        <v>0</v>
      </c>
      <c r="AJ49" s="35">
        <f>PXIL!P49</f>
        <v>0</v>
      </c>
      <c r="AK49" s="35">
        <f>RTM_IEX!J49</f>
        <v>12.47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7.9557960000000003</v>
      </c>
      <c r="E50">
        <f>GT_NG!T50</f>
        <v>11.061272354148343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414.63275428455694</v>
      </c>
      <c r="P50" s="37">
        <v>19.189999999999998</v>
      </c>
      <c r="Q50" s="37">
        <v>7.68</v>
      </c>
      <c r="R50" s="39">
        <v>25.2</v>
      </c>
      <c r="S50" s="39">
        <v>0</v>
      </c>
      <c r="T50" s="38">
        <f>SUMPRODUCT(LTA!J50:AN50,LTA!J$101:AN$101,LTA!J$105:AN$105)</f>
        <v>106.28</v>
      </c>
      <c r="U50" s="38">
        <f>SUMPRODUCT(LTA!J50:AN50,LTA!J$102:AN$102,LTA!J$105:AN$105)</f>
        <v>376.27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83.48</v>
      </c>
      <c r="Z50" s="35">
        <f>IEX!P50</f>
        <v>0</v>
      </c>
      <c r="AA50" s="76">
        <f>STOA!J50</f>
        <v>3.67</v>
      </c>
      <c r="AB50" s="76">
        <f>-STOA!P50</f>
        <v>0</v>
      </c>
      <c r="AC50">
        <f t="shared" si="0"/>
        <v>8.7412034993239338</v>
      </c>
      <c r="AD50">
        <f t="shared" si="1"/>
        <v>1111.9259117986164</v>
      </c>
      <c r="AE50">
        <f>'IDT-1'!F50</f>
        <v>182</v>
      </c>
      <c r="AF50" s="25"/>
      <c r="AG50">
        <f t="shared" si="2"/>
        <v>1293.9259117986164</v>
      </c>
      <c r="AI50" s="35">
        <f>PXIL!J50</f>
        <v>0</v>
      </c>
      <c r="AJ50" s="35">
        <f>PXIL!P50</f>
        <v>0</v>
      </c>
      <c r="AK50" s="35">
        <f>RTM_IEX!J50</f>
        <v>6.72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7.9557960000000003</v>
      </c>
      <c r="E51">
        <f>GT_NG!T51</f>
        <v>10.751659625829811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414.63275428455694</v>
      </c>
      <c r="P51" s="37">
        <v>19.189999999999998</v>
      </c>
      <c r="Q51" s="37">
        <v>7.68</v>
      </c>
      <c r="R51" s="39">
        <v>25.2</v>
      </c>
      <c r="S51" s="39">
        <v>0</v>
      </c>
      <c r="T51" s="38">
        <f>SUMPRODUCT(LTA!J51:AN51,LTA!J$101:AN$101,LTA!J$105:AN$105)</f>
        <v>106.28</v>
      </c>
      <c r="U51" s="38">
        <f>SUMPRODUCT(LTA!J51:AN51,LTA!J$102:AN$102,LTA!J$105:AN$105)</f>
        <v>376.57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88.28</v>
      </c>
      <c r="Z51" s="35">
        <f>IEX!P51</f>
        <v>0</v>
      </c>
      <c r="AA51" s="76">
        <f>STOA!J51</f>
        <v>3.57</v>
      </c>
      <c r="AB51" s="76">
        <f>-STOA!P51</f>
        <v>0</v>
      </c>
      <c r="AC51">
        <f t="shared" si="0"/>
        <v>8.7852765200430483</v>
      </c>
      <c r="AD51">
        <f t="shared" si="1"/>
        <v>1117.5322260495786</v>
      </c>
      <c r="AE51">
        <f>'IDT-1'!F51</f>
        <v>177</v>
      </c>
      <c r="AF51" s="25"/>
      <c r="AG51">
        <f t="shared" si="2"/>
        <v>1294.5322260495786</v>
      </c>
      <c r="AI51" s="35">
        <f>PXIL!J51</f>
        <v>0</v>
      </c>
      <c r="AJ51" s="35">
        <f>PXIL!P51</f>
        <v>0</v>
      </c>
      <c r="AK51" s="35">
        <f>RTM_IEX!J51</f>
        <v>7.68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7.9557960000000003</v>
      </c>
      <c r="E52">
        <f>GT_NG!T52</f>
        <v>10.751659625829811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414.63275428455694</v>
      </c>
      <c r="P52" s="37">
        <v>19.189999999999998</v>
      </c>
      <c r="Q52" s="37">
        <v>7.68</v>
      </c>
      <c r="R52" s="39">
        <v>25.2</v>
      </c>
      <c r="S52" s="39">
        <v>0</v>
      </c>
      <c r="T52" s="38">
        <f>SUMPRODUCT(LTA!J52:AN52,LTA!J$101:AN$101,LTA!J$105:AN$105)</f>
        <v>106.28</v>
      </c>
      <c r="U52" s="38">
        <f>SUMPRODUCT(LTA!J52:AN52,LTA!J$102:AN$102,LTA!J$105:AN$105)</f>
        <v>375.68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101.71</v>
      </c>
      <c r="Z52" s="35">
        <f>IEX!P52</f>
        <v>0</v>
      </c>
      <c r="AA52" s="76">
        <f>STOA!J52</f>
        <v>3.57</v>
      </c>
      <c r="AB52" s="76">
        <f>-STOA!P52</f>
        <v>0</v>
      </c>
      <c r="AC52">
        <f t="shared" si="0"/>
        <v>8.9429145200430504</v>
      </c>
      <c r="AD52">
        <f t="shared" si="1"/>
        <v>1137.5845880495785</v>
      </c>
      <c r="AE52">
        <f>'IDT-1'!F52</f>
        <v>167</v>
      </c>
      <c r="AF52" s="25"/>
      <c r="AG52">
        <f t="shared" si="2"/>
        <v>1304.5845880495785</v>
      </c>
      <c r="AI52" s="35">
        <f>PXIL!J52</f>
        <v>0</v>
      </c>
      <c r="AJ52" s="35">
        <f>PXIL!P52</f>
        <v>0</v>
      </c>
      <c r="AK52" s="35">
        <f>RTM_IEX!J52</f>
        <v>15.35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7.9557960000000003</v>
      </c>
      <c r="E53">
        <f>GT_NG!T53</f>
        <v>10.751659625829811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416.63002228455696</v>
      </c>
      <c r="P53" s="37">
        <v>19.189999999999998</v>
      </c>
      <c r="Q53" s="37">
        <v>7.68</v>
      </c>
      <c r="R53" s="39">
        <v>25.2</v>
      </c>
      <c r="S53" s="39">
        <v>0</v>
      </c>
      <c r="T53" s="38">
        <f>SUMPRODUCT(LTA!J53:AN53,LTA!J$101:AN$101,LTA!J$105:AN$105)</f>
        <v>106.28</v>
      </c>
      <c r="U53" s="38">
        <f>SUMPRODUCT(LTA!J53:AN53,LTA!J$102:AN$102,LTA!J$105:AN$105)</f>
        <v>373.9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85.4</v>
      </c>
      <c r="Z53" s="35">
        <f>IEX!P53</f>
        <v>0</v>
      </c>
      <c r="AA53" s="76">
        <f>STOA!J53</f>
        <v>3.57</v>
      </c>
      <c r="AB53" s="76">
        <f>-STOA!P53</f>
        <v>0</v>
      </c>
      <c r="AC53">
        <f t="shared" si="0"/>
        <v>8.8323672104430475</v>
      </c>
      <c r="AD53">
        <f t="shared" si="1"/>
        <v>1123.5224033591787</v>
      </c>
      <c r="AE53">
        <f>'IDT-1'!F53</f>
        <v>177</v>
      </c>
      <c r="AF53" s="25"/>
      <c r="AG53">
        <f t="shared" si="2"/>
        <v>1300.5224033591787</v>
      </c>
      <c r="AI53" s="35">
        <f>PXIL!J53</f>
        <v>0</v>
      </c>
      <c r="AJ53" s="35">
        <f>PXIL!P53</f>
        <v>0</v>
      </c>
      <c r="AK53" s="35">
        <f>RTM_IEX!J53</f>
        <v>17.27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7.9557960000000003</v>
      </c>
      <c r="E54">
        <f>GT_NG!T54</f>
        <v>10.751659625829811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416.63002228455696</v>
      </c>
      <c r="P54" s="37">
        <v>19.189999999999998</v>
      </c>
      <c r="Q54" s="37">
        <v>7.68</v>
      </c>
      <c r="R54" s="39">
        <v>25.2</v>
      </c>
      <c r="S54" s="39">
        <v>0</v>
      </c>
      <c r="T54" s="38">
        <f>SUMPRODUCT(LTA!J54:AN54,LTA!J$101:AN$101,LTA!J$105:AN$105)</f>
        <v>106.28</v>
      </c>
      <c r="U54" s="38">
        <f>SUMPRODUCT(LTA!J54:AN54,LTA!J$102:AN$102,LTA!J$105:AN$105)</f>
        <v>371.34000000000003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61.41</v>
      </c>
      <c r="Z54" s="35">
        <f>IEX!P54</f>
        <v>0</v>
      </c>
      <c r="AA54" s="76">
        <f>STOA!J54</f>
        <v>3.57</v>
      </c>
      <c r="AB54" s="76">
        <f>-STOA!P54</f>
        <v>0</v>
      </c>
      <c r="AC54">
        <f t="shared" si="0"/>
        <v>8.6776932104430493</v>
      </c>
      <c r="AD54">
        <f t="shared" si="1"/>
        <v>1103.8470773591787</v>
      </c>
      <c r="AE54">
        <f>'IDT-1'!F54</f>
        <v>177</v>
      </c>
      <c r="AF54" s="25"/>
      <c r="AG54">
        <f t="shared" si="2"/>
        <v>1280.8470773591787</v>
      </c>
      <c r="AI54" s="35">
        <f>PXIL!J54</f>
        <v>0</v>
      </c>
      <c r="AJ54" s="35">
        <f>PXIL!P54</f>
        <v>0</v>
      </c>
      <c r="AK54" s="35">
        <f>RTM_IEX!J54</f>
        <v>23.99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7.9557960000000003</v>
      </c>
      <c r="E55">
        <f>GT_NG!T55</f>
        <v>10.425186567164177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416.91002228455693</v>
      </c>
      <c r="P55" s="37">
        <v>19.189999999999998</v>
      </c>
      <c r="Q55" s="37">
        <v>7.69</v>
      </c>
      <c r="R55" s="39">
        <v>25.2</v>
      </c>
      <c r="S55" s="39">
        <v>0</v>
      </c>
      <c r="T55" s="38">
        <f>SUMPRODUCT(LTA!J55:AN55,LTA!J$101:AN$101,LTA!J$105:AN$105)</f>
        <v>106.11</v>
      </c>
      <c r="U55" s="38">
        <f>SUMPRODUCT(LTA!J55:AN55,LTA!J$102:AN$102,LTA!J$105:AN$105)</f>
        <v>368.14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3.57</v>
      </c>
      <c r="AB55" s="76">
        <f>-STOA!P55</f>
        <v>0</v>
      </c>
      <c r="AC55">
        <f t="shared" si="0"/>
        <v>8.1422290862375437</v>
      </c>
      <c r="AD55">
        <f t="shared" si="1"/>
        <v>995.57606842471864</v>
      </c>
      <c r="AE55">
        <f>'IDT-1'!F55</f>
        <v>156</v>
      </c>
      <c r="AF55" s="25"/>
      <c r="AG55">
        <f t="shared" si="2"/>
        <v>1151.5760684247186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-20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7.9557960000000003</v>
      </c>
      <c r="E56">
        <f>GT_NG!T56</f>
        <v>10.751659625829811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432.20539919983702</v>
      </c>
      <c r="P56" s="37">
        <v>19.189999999999998</v>
      </c>
      <c r="Q56" s="37">
        <v>7.69</v>
      </c>
      <c r="R56" s="39">
        <v>25.2</v>
      </c>
      <c r="S56" s="39">
        <v>0</v>
      </c>
      <c r="T56" s="38">
        <f>SUMPRODUCT(LTA!J56:AN56,LTA!J$101:AN$101,LTA!J$105:AN$105)</f>
        <v>104.48</v>
      </c>
      <c r="U56" s="38">
        <f>SUMPRODUCT(LTA!J56:AN56,LTA!J$102:AN$102,LTA!J$105:AN$105)</f>
        <v>364.04999999999995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3.57</v>
      </c>
      <c r="AB56" s="76">
        <f>-STOA!P56</f>
        <v>0</v>
      </c>
      <c r="AC56">
        <f t="shared" si="0"/>
        <v>8.1329890149256716</v>
      </c>
      <c r="AD56">
        <f t="shared" si="1"/>
        <v>1016.4871584699761</v>
      </c>
      <c r="AE56">
        <f>'IDT-1'!F56</f>
        <v>140</v>
      </c>
      <c r="AF56" s="25"/>
      <c r="AG56">
        <f t="shared" si="2"/>
        <v>1156.4871584699761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-9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7.9557960000000003</v>
      </c>
      <c r="E57">
        <f>GT_NG!T57</f>
        <v>10.751659625829811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430.208131199837</v>
      </c>
      <c r="P57" s="37">
        <v>19.189999999999998</v>
      </c>
      <c r="Q57" s="37">
        <v>7.69</v>
      </c>
      <c r="R57" s="39">
        <v>25.2</v>
      </c>
      <c r="S57" s="39">
        <v>0</v>
      </c>
      <c r="T57" s="38">
        <f>SUMPRODUCT(LTA!J57:AN57,LTA!J$101:AN$101,LTA!J$105:AN$105)</f>
        <v>101.25</v>
      </c>
      <c r="U57" s="38">
        <f>SUMPRODUCT(LTA!J57:AN57,LTA!J$102:AN$102,LTA!J$105:AN$105)</f>
        <v>359.09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3.57</v>
      </c>
      <c r="AB57" s="76">
        <f>-STOA!P57</f>
        <v>0</v>
      </c>
      <c r="AC57">
        <f t="shared" si="0"/>
        <v>8.0928349159386954</v>
      </c>
      <c r="AD57">
        <f t="shared" si="1"/>
        <v>1001.3400445689632</v>
      </c>
      <c r="AE57">
        <f>'IDT-1'!F57</f>
        <v>179</v>
      </c>
      <c r="AF57" s="25"/>
      <c r="AG57">
        <f t="shared" si="2"/>
        <v>1180.3400445689631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-14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7.9557960000000003</v>
      </c>
      <c r="E58">
        <f>GT_NG!T58</f>
        <v>10.751659625829811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422.89724261288046</v>
      </c>
      <c r="P58" s="37">
        <v>19.189999999999998</v>
      </c>
      <c r="Q58" s="37">
        <v>7.69</v>
      </c>
      <c r="R58" s="39">
        <v>25.2</v>
      </c>
      <c r="S58" s="39">
        <v>0</v>
      </c>
      <c r="T58" s="38">
        <f>SUMPRODUCT(LTA!J58:AN58,LTA!J$101:AN$101,LTA!J$105:AN$105)</f>
        <v>98.93</v>
      </c>
      <c r="U58" s="38">
        <f>SUMPRODUCT(LTA!J58:AN58,LTA!J$102:AN$102,LTA!J$105:AN$105)</f>
        <v>353.64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41.26</v>
      </c>
      <c r="Z58" s="35">
        <f>IEX!P58</f>
        <v>0</v>
      </c>
      <c r="AA58" s="76">
        <f>STOA!J58</f>
        <v>3.57</v>
      </c>
      <c r="AB58" s="76">
        <f>-STOA!P58</f>
        <v>0</v>
      </c>
      <c r="AC58">
        <f t="shared" si="0"/>
        <v>8.2577253935474122</v>
      </c>
      <c r="AD58">
        <f t="shared" si="1"/>
        <v>1032.354265504398</v>
      </c>
      <c r="AE58">
        <f>'IDT-1'!F58</f>
        <v>175</v>
      </c>
      <c r="AF58" s="25"/>
      <c r="AG58">
        <f t="shared" si="2"/>
        <v>1207.354265504398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-9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7.9557960000000003</v>
      </c>
      <c r="E59">
        <f>GT_NG!T59</f>
        <v>10.751659625829811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422.84735641287119</v>
      </c>
      <c r="P59" s="37">
        <v>19.189999999999998</v>
      </c>
      <c r="Q59" s="37">
        <v>7.68</v>
      </c>
      <c r="R59" s="39">
        <v>25.2</v>
      </c>
      <c r="S59" s="39">
        <v>0</v>
      </c>
      <c r="T59" s="38">
        <f>SUMPRODUCT(LTA!J59:AN59,LTA!J$101:AN$101,LTA!J$105:AN$105)</f>
        <v>94.539999999999992</v>
      </c>
      <c r="U59" s="38">
        <f>SUMPRODUCT(LTA!J59:AN59,LTA!J$102:AN$102,LTA!J$105:AN$105)</f>
        <v>347.81000000000006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63.33</v>
      </c>
      <c r="Z59" s="35">
        <f>IEX!P59</f>
        <v>0</v>
      </c>
      <c r="AA59" s="76">
        <f>STOA!J59</f>
        <v>3.57</v>
      </c>
      <c r="AB59" s="76">
        <f>-STOA!P59</f>
        <v>0</v>
      </c>
      <c r="AC59">
        <f t="shared" si="0"/>
        <v>8.3911784166438981</v>
      </c>
      <c r="AD59">
        <f t="shared" si="1"/>
        <v>1067.400926281292</v>
      </c>
      <c r="AE59">
        <f>'IDT-1'!F59</f>
        <v>182</v>
      </c>
      <c r="AF59" s="25"/>
      <c r="AG59">
        <f t="shared" si="2"/>
        <v>1249.400926281292</v>
      </c>
      <c r="AI59" s="35">
        <f>PXIL!J59</f>
        <v>0</v>
      </c>
      <c r="AJ59" s="35">
        <f>PXIL!P59</f>
        <v>0</v>
      </c>
      <c r="AK59" s="35">
        <f>RTM_IEX!J59</f>
        <v>14.39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7.9557960000000003</v>
      </c>
      <c r="E60">
        <f>GT_NG!T60</f>
        <v>10.751659625829811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428.72406267623847</v>
      </c>
      <c r="P60" s="37">
        <v>19.189999999999998</v>
      </c>
      <c r="Q60" s="37">
        <v>7.68</v>
      </c>
      <c r="R60" s="39">
        <v>25.2</v>
      </c>
      <c r="S60" s="39">
        <v>0</v>
      </c>
      <c r="T60" s="38">
        <f>SUMPRODUCT(LTA!J60:AN60,LTA!J$101:AN$101,LTA!J$105:AN$105)</f>
        <v>88.99</v>
      </c>
      <c r="U60" s="38">
        <f>SUMPRODUCT(LTA!J60:AN60,LTA!J$102:AN$102,LTA!J$105:AN$105)</f>
        <v>340.99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100.75</v>
      </c>
      <c r="Z60" s="35">
        <f>IEX!P60</f>
        <v>0</v>
      </c>
      <c r="AA60" s="76">
        <f>STOA!J60</f>
        <v>3.57</v>
      </c>
      <c r="AB60" s="76">
        <f>-STOA!P60</f>
        <v>0</v>
      </c>
      <c r="AC60">
        <f t="shared" si="0"/>
        <v>8.6100207254981651</v>
      </c>
      <c r="AD60">
        <f t="shared" si="1"/>
        <v>1095.2387902358053</v>
      </c>
      <c r="AE60">
        <f>'IDT-1'!F60</f>
        <v>172</v>
      </c>
      <c r="AF60" s="25"/>
      <c r="AG60">
        <f t="shared" si="2"/>
        <v>1267.2387902358053</v>
      </c>
      <c r="AI60" s="35">
        <f>PXIL!J60</f>
        <v>0</v>
      </c>
      <c r="AJ60" s="35">
        <f>PXIL!P60</f>
        <v>0</v>
      </c>
      <c r="AK60" s="35">
        <f>RTM_IEX!J60</f>
        <v>11.52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7.9557960000000003</v>
      </c>
      <c r="E61">
        <f>GT_NG!T61</f>
        <v>10.751659625829811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430.72133067623849</v>
      </c>
      <c r="P61" s="37">
        <v>19.189999999999998</v>
      </c>
      <c r="Q61" s="37">
        <v>7.68</v>
      </c>
      <c r="R61" s="39">
        <v>25.2</v>
      </c>
      <c r="S61" s="39">
        <v>0</v>
      </c>
      <c r="T61" s="38">
        <f>SUMPRODUCT(LTA!J61:AN61,LTA!J$101:AN$101,LTA!J$105:AN$105)</f>
        <v>84.38</v>
      </c>
      <c r="U61" s="38">
        <f>SUMPRODUCT(LTA!J61:AN61,LTA!J$102:AN$102,LTA!J$105:AN$105)</f>
        <v>333.19000000000005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136.26</v>
      </c>
      <c r="Z61" s="35">
        <f>IEX!P61</f>
        <v>0</v>
      </c>
      <c r="AA61" s="76">
        <f>STOA!J61</f>
        <v>3.57</v>
      </c>
      <c r="AB61" s="76">
        <f>-STOA!P61</f>
        <v>0</v>
      </c>
      <c r="AC61">
        <f t="shared" si="0"/>
        <v>8.8431414158981649</v>
      </c>
      <c r="AD61">
        <f t="shared" si="1"/>
        <v>1124.8929375454052</v>
      </c>
      <c r="AE61">
        <f>'IDT-1'!F61</f>
        <v>162</v>
      </c>
      <c r="AF61" s="25"/>
      <c r="AG61">
        <f t="shared" si="2"/>
        <v>1286.8929375454052</v>
      </c>
      <c r="AI61" s="35">
        <f>PXIL!J61</f>
        <v>0</v>
      </c>
      <c r="AJ61" s="35">
        <f>PXIL!P61</f>
        <v>0</v>
      </c>
      <c r="AK61" s="35">
        <f>RTM_IEX!J61</f>
        <v>16.309999999999999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7.9557960000000003</v>
      </c>
      <c r="E62">
        <f>GT_NG!T62</f>
        <v>10.751659625829811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428.89897117579244</v>
      </c>
      <c r="P62" s="37">
        <v>19.189999999999998</v>
      </c>
      <c r="Q62" s="37">
        <v>7.68</v>
      </c>
      <c r="R62" s="39">
        <v>25.2</v>
      </c>
      <c r="S62" s="39">
        <v>0</v>
      </c>
      <c r="T62" s="38">
        <f>SUMPRODUCT(LTA!J62:AN62,LTA!J$101:AN$101,LTA!J$105:AN$105)</f>
        <v>77.569999999999993</v>
      </c>
      <c r="U62" s="38">
        <f>SUMPRODUCT(LTA!J62:AN62,LTA!J$102:AN$102,LTA!J$105:AN$105)</f>
        <v>324.65000000000003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170.8</v>
      </c>
      <c r="Z62" s="35">
        <f>IEX!P62</f>
        <v>0</v>
      </c>
      <c r="AA62" s="76">
        <f>STOA!J62</f>
        <v>3.57</v>
      </c>
      <c r="AB62" s="76">
        <f>-STOA!P62</f>
        <v>0</v>
      </c>
      <c r="AC62">
        <f t="shared" si="0"/>
        <v>9.0385130117946861</v>
      </c>
      <c r="AD62">
        <f t="shared" si="1"/>
        <v>1149.7452064490624</v>
      </c>
      <c r="AE62">
        <f>'IDT-1'!F62</f>
        <v>147</v>
      </c>
      <c r="AF62" s="25"/>
      <c r="AG62">
        <f t="shared" si="2"/>
        <v>1296.7452064490624</v>
      </c>
      <c r="AI62" s="35">
        <f>PXIL!J62</f>
        <v>0</v>
      </c>
      <c r="AJ62" s="35">
        <f>PXIL!P62</f>
        <v>0</v>
      </c>
      <c r="AK62" s="35">
        <f>RTM_IEX!J62</f>
        <v>23.99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7.9557960000000003</v>
      </c>
      <c r="E63">
        <f>GT_NG!T63</f>
        <v>10.751659625829811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427.27599917579244</v>
      </c>
      <c r="P63" s="37">
        <v>19.189999999999998</v>
      </c>
      <c r="Q63" s="37">
        <v>7.68</v>
      </c>
      <c r="R63" s="39">
        <v>25.2</v>
      </c>
      <c r="S63" s="39">
        <v>0</v>
      </c>
      <c r="T63" s="38">
        <f>SUMPRODUCT(LTA!J63:AN63,LTA!J$101:AN$101,LTA!J$105:AN$105)</f>
        <v>70.66</v>
      </c>
      <c r="U63" s="38">
        <f>SUMPRODUCT(LTA!J63:AN63,LTA!J$102:AN$102,LTA!J$105:AN$105)</f>
        <v>315.72000000000003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218.78</v>
      </c>
      <c r="Z63" s="35">
        <f>IEX!P63</f>
        <v>0</v>
      </c>
      <c r="AA63" s="76">
        <f>STOA!J63</f>
        <v>3.57</v>
      </c>
      <c r="AB63" s="76">
        <f>-STOA!P63</f>
        <v>0</v>
      </c>
      <c r="AC63">
        <f t="shared" si="0"/>
        <v>9.2840338301946854</v>
      </c>
      <c r="AD63">
        <f t="shared" si="1"/>
        <v>1180.9767136306625</v>
      </c>
      <c r="AE63">
        <f>'IDT-1'!F63</f>
        <v>115</v>
      </c>
      <c r="AF63" s="25"/>
      <c r="AG63">
        <f t="shared" si="2"/>
        <v>1295.9767136306625</v>
      </c>
      <c r="AI63" s="35">
        <f>PXIL!J63</f>
        <v>0</v>
      </c>
      <c r="AJ63" s="35">
        <f>PXIL!P63</f>
        <v>0</v>
      </c>
      <c r="AK63" s="35">
        <f>RTM_IEX!J63</f>
        <v>24.95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7.9557960000000003</v>
      </c>
      <c r="E64">
        <f>GT_NG!T64</f>
        <v>10.751659625829811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427.27599917579244</v>
      </c>
      <c r="P64" s="37">
        <v>19.189999999999998</v>
      </c>
      <c r="Q64" s="37">
        <v>7.68</v>
      </c>
      <c r="R64" s="39">
        <v>25.2</v>
      </c>
      <c r="S64" s="39">
        <v>0</v>
      </c>
      <c r="T64" s="38">
        <f>SUMPRODUCT(LTA!J64:AN64,LTA!J$101:AN$101,LTA!J$105:AN$105)</f>
        <v>63.59</v>
      </c>
      <c r="U64" s="38">
        <f>SUMPRODUCT(LTA!J64:AN64,LTA!J$102:AN$102,LTA!J$105:AN$105)</f>
        <v>305.93000000000006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268.69</v>
      </c>
      <c r="Z64" s="35">
        <f>IEX!P64</f>
        <v>0</v>
      </c>
      <c r="AA64" s="76">
        <f>STOA!J64</f>
        <v>3.57</v>
      </c>
      <c r="AB64" s="76">
        <f>-STOA!P64</f>
        <v>0</v>
      </c>
      <c r="AC64">
        <f t="shared" si="0"/>
        <v>9.5642878301946865</v>
      </c>
      <c r="AD64">
        <f t="shared" si="1"/>
        <v>1216.6264596306626</v>
      </c>
      <c r="AE64">
        <f>'IDT-1'!F64</f>
        <v>71</v>
      </c>
      <c r="AF64" s="25"/>
      <c r="AG64">
        <f t="shared" si="2"/>
        <v>1287.6264596306626</v>
      </c>
      <c r="AI64" s="35">
        <f>PXIL!J64</f>
        <v>0</v>
      </c>
      <c r="AJ64" s="35">
        <f>PXIL!P64</f>
        <v>0</v>
      </c>
      <c r="AK64" s="35">
        <f>RTM_IEX!J64</f>
        <v>27.83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7.9557960000000003</v>
      </c>
      <c r="E65">
        <f>GT_NG!T65</f>
        <v>10.751659625829811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451.23478082629873</v>
      </c>
      <c r="P65" s="37">
        <v>19.189999999999998</v>
      </c>
      <c r="Q65" s="37">
        <v>7.68</v>
      </c>
      <c r="R65" s="39">
        <v>25.2</v>
      </c>
      <c r="S65" s="39">
        <v>0</v>
      </c>
      <c r="T65" s="38">
        <f>SUMPRODUCT(LTA!J65:AN65,LTA!J$101:AN$101,LTA!J$105:AN$105)</f>
        <v>55.6</v>
      </c>
      <c r="U65" s="38">
        <f>SUMPRODUCT(LTA!J65:AN65,LTA!J$102:AN$102,LTA!J$105:AN$105)</f>
        <v>295.46000000000004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289.79000000000002</v>
      </c>
      <c r="Z65" s="35">
        <f>IEX!P65</f>
        <v>0</v>
      </c>
      <c r="AA65" s="76">
        <f>STOA!J65</f>
        <v>3.57</v>
      </c>
      <c r="AB65" s="76">
        <f>-STOA!P65</f>
        <v>0</v>
      </c>
      <c r="AC65">
        <f t="shared" si="0"/>
        <v>9.5921243270686354</v>
      </c>
      <c r="AD65">
        <f t="shared" si="1"/>
        <v>1220.1674047842948</v>
      </c>
      <c r="AE65">
        <f>'IDT-1'!F65</f>
        <v>60.412999999999997</v>
      </c>
      <c r="AF65" s="25"/>
      <c r="AG65">
        <f t="shared" si="2"/>
        <v>1280.5804047842948</v>
      </c>
      <c r="AI65" s="35">
        <f>PXIL!J65</f>
        <v>0</v>
      </c>
      <c r="AJ65" s="35">
        <f>PXIL!P65</f>
        <v>0</v>
      </c>
      <c r="AK65" s="35">
        <f>RTM_IEX!J65</f>
        <v>4.8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7.9557960000000003</v>
      </c>
      <c r="E66">
        <f>GT_NG!T66</f>
        <v>10.751659625829811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451.23478082629873</v>
      </c>
      <c r="P66" s="37">
        <v>19.189999999999998</v>
      </c>
      <c r="Q66" s="37">
        <v>7.68</v>
      </c>
      <c r="R66" s="39">
        <v>25.2</v>
      </c>
      <c r="S66" s="39">
        <v>0</v>
      </c>
      <c r="T66" s="38">
        <f>SUMPRODUCT(LTA!J66:AN66,LTA!J$101:AN$101,LTA!J$105:AN$105)</f>
        <v>48.69</v>
      </c>
      <c r="U66" s="38">
        <f>SUMPRODUCT(LTA!J66:AN66,LTA!J$102:AN$102,LTA!J$105:AN$105)</f>
        <v>284.53000000000003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303.23</v>
      </c>
      <c r="Z66" s="35">
        <f>IEX!P66</f>
        <v>0</v>
      </c>
      <c r="AA66" s="76">
        <f>STOA!J66</f>
        <v>3.57</v>
      </c>
      <c r="AB66" s="76">
        <f>-STOA!P66</f>
        <v>0</v>
      </c>
      <c r="AC66">
        <f t="shared" si="0"/>
        <v>9.6027323270686349</v>
      </c>
      <c r="AD66">
        <f t="shared" si="1"/>
        <v>1221.5167967842947</v>
      </c>
      <c r="AE66">
        <f>'IDT-1'!F66</f>
        <v>55.835999999999999</v>
      </c>
      <c r="AF66" s="25"/>
      <c r="AG66">
        <f t="shared" si="2"/>
        <v>1277.3527967842947</v>
      </c>
      <c r="AI66" s="35">
        <f>PXIL!J66</f>
        <v>0</v>
      </c>
      <c r="AJ66" s="35">
        <f>PXIL!P66</f>
        <v>0</v>
      </c>
      <c r="AK66" s="35">
        <f>RTM_IEX!J66</f>
        <v>10.56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7.9557960000000003</v>
      </c>
      <c r="E67">
        <f>GT_NG!T67</f>
        <v>10.751659625829811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478.63913908850122</v>
      </c>
      <c r="P67" s="37">
        <v>72.607129018227823</v>
      </c>
      <c r="Q67" s="37">
        <v>26.55</v>
      </c>
      <c r="R67" s="39">
        <v>24.44</v>
      </c>
      <c r="S67" s="39">
        <v>0</v>
      </c>
      <c r="T67" s="38">
        <f>SUMPRODUCT(LTA!J67:AN67,LTA!J$101:AN$101,LTA!J$105:AN$105)</f>
        <v>39.869999999999997</v>
      </c>
      <c r="U67" s="38">
        <f>SUMPRODUCT(LTA!J67:AN67,LTA!J$102:AN$102,LTA!J$105:AN$105)</f>
        <v>316.32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190</v>
      </c>
      <c r="Z67" s="35">
        <f>IEX!P67</f>
        <v>0</v>
      </c>
      <c r="AA67" s="76">
        <f>STOA!J67</f>
        <v>3.57</v>
      </c>
      <c r="AB67" s="76">
        <f>-STOA!P67</f>
        <v>0</v>
      </c>
      <c r="AC67">
        <f t="shared" si="0"/>
        <v>9.6508924741168247</v>
      </c>
      <c r="AD67">
        <f t="shared" si="1"/>
        <v>1211.5801239176769</v>
      </c>
      <c r="AE67">
        <f>'IDT-1'!F67</f>
        <v>51.259</v>
      </c>
      <c r="AF67" s="25"/>
      <c r="AG67">
        <f t="shared" si="2"/>
        <v>1262.8391239176769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7.9557960000000003</v>
      </c>
      <c r="E68">
        <f>GT_NG!T68</f>
        <v>10.751659625829811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483.03594702500919</v>
      </c>
      <c r="P68" s="37">
        <v>47.977947116207424</v>
      </c>
      <c r="Q68" s="37">
        <v>26.55</v>
      </c>
      <c r="R68" s="39">
        <v>21.38</v>
      </c>
      <c r="S68" s="39">
        <v>0</v>
      </c>
      <c r="T68" s="38">
        <f>SUMPRODUCT(LTA!J68:AN68,LTA!J$101:AN$101,LTA!J$105:AN$105)</f>
        <v>31.04</v>
      </c>
      <c r="U68" s="38">
        <f>SUMPRODUCT(LTA!J68:AN68,LTA!J$102:AN$102,LTA!J$105:AN$105)</f>
        <v>343.53000000000003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212.07</v>
      </c>
      <c r="Z68" s="35">
        <f>IEX!P68</f>
        <v>0</v>
      </c>
      <c r="AA68" s="76">
        <f>STOA!J68</f>
        <v>3.57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9.9105030497074971</v>
      </c>
      <c r="AD68">
        <f t="shared" ref="AD68:AD98" si="4">SUM(B68:AB68,AI68:AV68)-AC68</f>
        <v>1212.4781393765736</v>
      </c>
      <c r="AE68">
        <f>'IDT-1'!F68</f>
        <v>42.106000000000002</v>
      </c>
      <c r="AF68" s="25"/>
      <c r="AG68">
        <f t="shared" ref="AG68:AG98" si="5">SUM(AD68:AF68)</f>
        <v>1254.5841393765736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-24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7.9557960000000003</v>
      </c>
      <c r="E69">
        <f>GT_NG!T69</f>
        <v>10.751659625829811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542.57749282364648</v>
      </c>
      <c r="P69" s="37">
        <v>74.799999999999983</v>
      </c>
      <c r="Q69" s="37">
        <v>26.55</v>
      </c>
      <c r="R69" s="39">
        <v>19.850000000000001</v>
      </c>
      <c r="S69" s="39">
        <v>0</v>
      </c>
      <c r="T69" s="38">
        <f>SUMPRODUCT(LTA!J69:AN69,LTA!J$101:AN$101,LTA!J$105:AN$105)</f>
        <v>23.2</v>
      </c>
      <c r="U69" s="38">
        <f>SUMPRODUCT(LTA!J69:AN69,LTA!J$102:AN$102,LTA!J$105:AN$105)</f>
        <v>383.14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3.57</v>
      </c>
      <c r="AB69" s="76">
        <f>-STOA!P69</f>
        <v>0</v>
      </c>
      <c r="AC69">
        <f t="shared" si="3"/>
        <v>9.5759994806479458</v>
      </c>
      <c r="AD69">
        <f t="shared" si="4"/>
        <v>1218.1162416280631</v>
      </c>
      <c r="AE69">
        <f>'IDT-1'!F69</f>
        <v>10.984</v>
      </c>
      <c r="AF69" s="25"/>
      <c r="AG69">
        <f t="shared" si="5"/>
        <v>1229.100241628063</v>
      </c>
      <c r="AI69" s="35">
        <f>PXIL!J69</f>
        <v>0</v>
      </c>
      <c r="AJ69" s="35">
        <f>PXIL!P69</f>
        <v>0</v>
      </c>
      <c r="AK69" s="35">
        <f>RTM_IEX!J69</f>
        <v>76.77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7.9557960000000003</v>
      </c>
      <c r="E70">
        <f>GT_NG!T70</f>
        <v>10.751659625829811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634.7196547284085</v>
      </c>
      <c r="P70" s="37">
        <v>74.799999999999983</v>
      </c>
      <c r="Q70" s="37">
        <v>26.55</v>
      </c>
      <c r="R70" s="39">
        <v>16.02</v>
      </c>
      <c r="S70" s="39">
        <v>0</v>
      </c>
      <c r="T70" s="38">
        <f>SUMPRODUCT(LTA!J70:AN70,LTA!J$101:AN$101,LTA!J$105:AN$105)</f>
        <v>18.39</v>
      </c>
      <c r="U70" s="38">
        <f>SUMPRODUCT(LTA!J70:AN70,LTA!J$102:AN$102,LTA!J$105:AN$105)</f>
        <v>384.26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3.57</v>
      </c>
      <c r="AB70" s="76">
        <f>-STOA!P70</f>
        <v>0</v>
      </c>
      <c r="AC70">
        <f t="shared" si="3"/>
        <v>9.6372463435050886</v>
      </c>
      <c r="AD70">
        <f t="shared" si="4"/>
        <v>1225.9071566699679</v>
      </c>
      <c r="AE70">
        <f>'IDT-1'!F70</f>
        <v>18.306999999999999</v>
      </c>
      <c r="AF70" s="25"/>
      <c r="AG70">
        <f t="shared" si="5"/>
        <v>1244.2141566699679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7.9557960000000003</v>
      </c>
      <c r="E71">
        <f>GT_NG!T71</f>
        <v>10.751659625829811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668.56042719628738</v>
      </c>
      <c r="P71" s="37">
        <v>74.799999999999983</v>
      </c>
      <c r="Q71" s="37">
        <v>26.55</v>
      </c>
      <c r="R71" s="39">
        <v>12.552545122693166</v>
      </c>
      <c r="S71" s="39">
        <v>0</v>
      </c>
      <c r="T71" s="38">
        <f>SUMPRODUCT(LTA!J71:AN71,LTA!J$101:AN$101,LTA!J$105:AN$105)</f>
        <v>14.65</v>
      </c>
      <c r="U71" s="38">
        <f>SUMPRODUCT(LTA!J71:AN71,LTA!J$102:AN$102,LTA!J$105:AN$105)</f>
        <v>359.5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22.07</v>
      </c>
      <c r="Z71" s="35">
        <f>IEX!P71</f>
        <v>0</v>
      </c>
      <c r="AA71" s="76">
        <f>STOA!J71</f>
        <v>3.67</v>
      </c>
      <c r="AB71" s="76">
        <f>-STOA!P71</f>
        <v>0</v>
      </c>
      <c r="AC71">
        <f t="shared" si="3"/>
        <v>9.9820105863636375</v>
      </c>
      <c r="AD71">
        <f t="shared" si="4"/>
        <v>1229.6057100176815</v>
      </c>
      <c r="AE71">
        <f>'IDT-1'!F71</f>
        <v>45.767000000000003</v>
      </c>
      <c r="AF71" s="25"/>
      <c r="AG71">
        <f t="shared" si="5"/>
        <v>1275.3727100176816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-20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7.9557960000000003</v>
      </c>
      <c r="E72">
        <f>GT_NG!T72</f>
        <v>10.751659625829811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688.51800083805233</v>
      </c>
      <c r="P72" s="37">
        <v>74.799999999999983</v>
      </c>
      <c r="Q72" s="37">
        <v>26.55</v>
      </c>
      <c r="R72" s="39">
        <v>6.4</v>
      </c>
      <c r="S72" s="39">
        <v>0</v>
      </c>
      <c r="T72" s="38">
        <f>SUMPRODUCT(LTA!J72:AN72,LTA!J$101:AN$101,LTA!J$105:AN$105)</f>
        <v>9.92</v>
      </c>
      <c r="U72" s="38">
        <f>SUMPRODUCT(LTA!J72:AN72,LTA!J$102:AN$102,LTA!J$105:AN$105)</f>
        <v>355.72999999999996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42.22</v>
      </c>
      <c r="Z72" s="35">
        <f>IEX!P72</f>
        <v>0</v>
      </c>
      <c r="AA72" s="76">
        <f>STOA!J72</f>
        <v>3.67</v>
      </c>
      <c r="AB72" s="76">
        <f>-STOA!P72</f>
        <v>0</v>
      </c>
      <c r="AC72">
        <f t="shared" si="3"/>
        <v>10.219866400225419</v>
      </c>
      <c r="AD72">
        <f t="shared" si="4"/>
        <v>1249.8228827228916</v>
      </c>
      <c r="AE72">
        <f>'IDT-1'!F72</f>
        <v>34.326000000000001</v>
      </c>
      <c r="AF72" s="25"/>
      <c r="AG72">
        <f t="shared" si="5"/>
        <v>1284.1488827228916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7.9557960000000003</v>
      </c>
      <c r="E73">
        <f>GT_NG!T73</f>
        <v>10.751659625829811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645.64261611940969</v>
      </c>
      <c r="P73" s="37">
        <v>74.799999999999983</v>
      </c>
      <c r="Q73" s="37">
        <v>26.55</v>
      </c>
      <c r="R73" s="39">
        <v>1.18</v>
      </c>
      <c r="S73" s="39">
        <v>0</v>
      </c>
      <c r="T73" s="38">
        <f>SUMPRODUCT(LTA!J73:AN73,LTA!J$101:AN$101,LTA!J$105:AN$105)</f>
        <v>6.21</v>
      </c>
      <c r="U73" s="38">
        <f>SUMPRODUCT(LTA!J73:AN73,LTA!J$102:AN$102,LTA!J$105:AN$105)</f>
        <v>361.12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51.82</v>
      </c>
      <c r="Z73" s="35">
        <f>IEX!P73</f>
        <v>0</v>
      </c>
      <c r="AA73" s="76">
        <f>STOA!J73</f>
        <v>3.67</v>
      </c>
      <c r="AB73" s="76">
        <f>-STOA!P73</f>
        <v>0</v>
      </c>
      <c r="AC73">
        <f t="shared" si="3"/>
        <v>9.9216574423548991</v>
      </c>
      <c r="AD73">
        <f t="shared" si="4"/>
        <v>1262.0857069621193</v>
      </c>
      <c r="AE73">
        <f>'IDT-1'!F73</f>
        <v>22.884</v>
      </c>
      <c r="AF73" s="25"/>
      <c r="AG73">
        <f t="shared" si="5"/>
        <v>1284.9697069621193</v>
      </c>
      <c r="AI73" s="35">
        <f>PXIL!J73</f>
        <v>0</v>
      </c>
      <c r="AJ73" s="35">
        <f>PXIL!P73</f>
        <v>0</v>
      </c>
      <c r="AK73" s="35">
        <f>RTM_IEX!J73</f>
        <v>23.78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7.9557960000000003</v>
      </c>
      <c r="E74">
        <f>GT_NG!T74</f>
        <v>11.059527200227855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738.24972637641201</v>
      </c>
      <c r="P74" s="37">
        <v>74.799999999999983</v>
      </c>
      <c r="Q74" s="37">
        <v>26.55</v>
      </c>
      <c r="R74" s="39">
        <v>0.79</v>
      </c>
      <c r="S74" s="39">
        <v>0</v>
      </c>
      <c r="T74" s="38">
        <f>SUMPRODUCT(LTA!J74:AN74,LTA!J$101:AN$101,LTA!J$105:AN$105)</f>
        <v>2.4699999999999998</v>
      </c>
      <c r="U74" s="38">
        <f>SUMPRODUCT(LTA!J74:AN74,LTA!J$102:AN$102,LTA!J$105:AN$105)</f>
        <v>401.36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47.58</v>
      </c>
      <c r="Z74" s="35">
        <f>IEX!P74</f>
        <v>0</v>
      </c>
      <c r="AA74" s="76">
        <f>STOA!J74</f>
        <v>3.67</v>
      </c>
      <c r="AB74" s="76">
        <f>-STOA!P74</f>
        <v>0</v>
      </c>
      <c r="AC74">
        <f t="shared" si="3"/>
        <v>11.232275666480092</v>
      </c>
      <c r="AD74">
        <f t="shared" si="4"/>
        <v>1288.2527739101597</v>
      </c>
      <c r="AE74">
        <f>'IDT-1'!F74</f>
        <v>22.884</v>
      </c>
      <c r="AF74" s="25"/>
      <c r="AG74">
        <f t="shared" si="5"/>
        <v>1311.1367739101597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7.9557960000000003</v>
      </c>
      <c r="E75">
        <f>GT_NG!T75</f>
        <v>11.153517516377102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50.39765406814373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738.24972637641201</v>
      </c>
      <c r="P75" s="37">
        <v>74.799999999999983</v>
      </c>
      <c r="Q75" s="37">
        <v>26.55</v>
      </c>
      <c r="R75" s="39">
        <v>0</v>
      </c>
      <c r="S75" s="39">
        <v>0</v>
      </c>
      <c r="T75" s="38">
        <f>SUMPRODUCT(LTA!J75:AN75,LTA!J$101:AN$101,LTA!J$105:AN$105)</f>
        <v>0.84</v>
      </c>
      <c r="U75" s="38">
        <f>SUMPRODUCT(LTA!J75:AN75,LTA!J$102:AN$102,LTA!J$105:AN$105)</f>
        <v>401.64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77</v>
      </c>
      <c r="Z75" s="35">
        <f>IEX!P75</f>
        <v>0</v>
      </c>
      <c r="AA75" s="76">
        <f>STOA!J75</f>
        <v>3.67</v>
      </c>
      <c r="AB75" s="76">
        <f>-STOA!P75</f>
        <v>0</v>
      </c>
      <c r="AC75">
        <f t="shared" si="3"/>
        <v>11.331281309851533</v>
      </c>
      <c r="AD75">
        <f t="shared" si="4"/>
        <v>1320.9254126510814</v>
      </c>
      <c r="AE75">
        <f>'IDT-1'!F75</f>
        <v>0</v>
      </c>
      <c r="AF75" s="25"/>
      <c r="AG75">
        <f t="shared" si="5"/>
        <v>1320.9254126510814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-60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7.9557960000000003</v>
      </c>
      <c r="E76">
        <f>GT_NG!T76</f>
        <v>11.153517516377102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50.39765406814373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738.24972637641201</v>
      </c>
      <c r="P76" s="37">
        <v>74.799999999999983</v>
      </c>
      <c r="Q76" s="37">
        <v>26.55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401.64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80.61</v>
      </c>
      <c r="Z76" s="35">
        <f>IEX!P76</f>
        <v>0</v>
      </c>
      <c r="AA76" s="76">
        <f>STOA!J76</f>
        <v>3.67</v>
      </c>
      <c r="AB76" s="76">
        <f>-STOA!P76</f>
        <v>0</v>
      </c>
      <c r="AC76">
        <f t="shared" si="3"/>
        <v>11.431500492677575</v>
      </c>
      <c r="AD76">
        <f t="shared" si="4"/>
        <v>1313.595193468255</v>
      </c>
      <c r="AE76">
        <f>'IDT-1'!F76</f>
        <v>0</v>
      </c>
      <c r="AF76" s="25"/>
      <c r="AG76">
        <f t="shared" si="5"/>
        <v>1313.595193468255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7.9557960000000003</v>
      </c>
      <c r="E77">
        <f>GT_NG!T77</f>
        <v>11.153517516377102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50.39765406814373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749.45996007206418</v>
      </c>
      <c r="P77" s="37">
        <v>74.799999999999983</v>
      </c>
      <c r="Q77" s="37">
        <v>26.55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401.64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72.930000000000007</v>
      </c>
      <c r="Z77" s="35">
        <f>IEX!P77</f>
        <v>0</v>
      </c>
      <c r="AA77" s="76">
        <f>STOA!J77</f>
        <v>3.67</v>
      </c>
      <c r="AB77" s="76">
        <f>-STOA!P77</f>
        <v>0</v>
      </c>
      <c r="AC77">
        <f t="shared" si="3"/>
        <v>11.537649498329708</v>
      </c>
      <c r="AD77">
        <f t="shared" si="4"/>
        <v>1307.0192781582552</v>
      </c>
      <c r="AE77">
        <f>'IDT-1'!F77</f>
        <v>0</v>
      </c>
      <c r="AF77" s="25"/>
      <c r="AG77">
        <f t="shared" si="5"/>
        <v>1307.0192781582552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-80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7.9557960000000003</v>
      </c>
      <c r="E78">
        <f>GT_NG!T78</f>
        <v>11.153517516377102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50.39765406814373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750.21170398408299</v>
      </c>
      <c r="P78" s="37">
        <v>74.799999999999983</v>
      </c>
      <c r="Q78" s="37">
        <v>26.55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401.64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67.17</v>
      </c>
      <c r="Z78" s="35">
        <f>IEX!P78</f>
        <v>0</v>
      </c>
      <c r="AA78" s="76">
        <f>STOA!J78</f>
        <v>3.67</v>
      </c>
      <c r="AB78" s="76">
        <f>-STOA!P78</f>
        <v>0</v>
      </c>
      <c r="AC78">
        <f t="shared" si="3"/>
        <v>11.577198283669498</v>
      </c>
      <c r="AD78">
        <f t="shared" si="4"/>
        <v>1291.9714732849343</v>
      </c>
      <c r="AE78">
        <f>'IDT-1'!F78</f>
        <v>0</v>
      </c>
      <c r="AF78" s="25"/>
      <c r="AG78">
        <f t="shared" si="5"/>
        <v>1291.9714732849343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-90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7.9557960000000003</v>
      </c>
      <c r="E79">
        <f>GT_NG!T79</f>
        <v>11.153517516377102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50.39765406814373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738.58614899586621</v>
      </c>
      <c r="P79" s="37">
        <v>74.799999999999983</v>
      </c>
      <c r="Q79" s="37">
        <v>26.55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352.81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54.7</v>
      </c>
      <c r="Z79" s="35">
        <f>IEX!P79</f>
        <v>0</v>
      </c>
      <c r="AA79" s="76">
        <f>STOA!J79</f>
        <v>3.75</v>
      </c>
      <c r="AB79" s="76">
        <f>-STOA!P79</f>
        <v>0</v>
      </c>
      <c r="AC79">
        <f t="shared" si="3"/>
        <v>10.608075722348586</v>
      </c>
      <c r="AD79">
        <f t="shared" si="4"/>
        <v>1271.0950408580384</v>
      </c>
      <c r="AE79">
        <f>'IDT-1'!F79</f>
        <v>0</v>
      </c>
      <c r="AF79" s="25"/>
      <c r="AG79">
        <f t="shared" si="5"/>
        <v>1271.0950408580384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7.9557960000000003</v>
      </c>
      <c r="E80">
        <f>GT_NG!T80</f>
        <v>11.153517516377102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50.39765406814373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814.49920878060948</v>
      </c>
      <c r="P80" s="37">
        <v>74.799999999999983</v>
      </c>
      <c r="Q80" s="37">
        <v>26.55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352.81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25.91</v>
      </c>
      <c r="Z80" s="35">
        <f>IEX!P80</f>
        <v>0</v>
      </c>
      <c r="AA80" s="76">
        <f>STOA!J80</f>
        <v>3.75</v>
      </c>
      <c r="AB80" s="76">
        <f>-STOA!P80</f>
        <v>0</v>
      </c>
      <c r="AC80">
        <f t="shared" si="3"/>
        <v>11.541650505017095</v>
      </c>
      <c r="AD80">
        <f t="shared" si="4"/>
        <v>1245.2845258601133</v>
      </c>
      <c r="AE80">
        <f>'IDT-1'!F80</f>
        <v>0</v>
      </c>
      <c r="AF80" s="25"/>
      <c r="AG80">
        <f t="shared" si="5"/>
        <v>1245.2845258601133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-111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7.9557960000000003</v>
      </c>
      <c r="E81">
        <f>GT_NG!T81</f>
        <v>11.149266131265579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722.15375001696418</v>
      </c>
      <c r="P81" s="37">
        <v>74.799999999999983</v>
      </c>
      <c r="Q81" s="37">
        <v>26.55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354.31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17.27</v>
      </c>
      <c r="Z81" s="35">
        <f>IEX!P81</f>
        <v>0</v>
      </c>
      <c r="AA81" s="76">
        <f>STOA!J81</f>
        <v>3.75</v>
      </c>
      <c r="AB81" s="76">
        <f>-STOA!P81</f>
        <v>0</v>
      </c>
      <c r="AC81">
        <f t="shared" si="3"/>
        <v>10.321988648886405</v>
      </c>
      <c r="AD81">
        <f t="shared" si="4"/>
        <v>1212.6168234993431</v>
      </c>
      <c r="AE81">
        <f>'IDT-1'!F81</f>
        <v>0</v>
      </c>
      <c r="AF81" s="25"/>
      <c r="AG81">
        <f t="shared" si="5"/>
        <v>1212.6168234993431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7.9557960000000003</v>
      </c>
      <c r="E82">
        <f>GT_NG!T82</f>
        <v>11.149266131265579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699.18047052316092</v>
      </c>
      <c r="P82" s="37">
        <v>74.799999999999983</v>
      </c>
      <c r="Q82" s="37">
        <v>26.55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354.65000000000003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6.72</v>
      </c>
      <c r="Z82" s="35">
        <f>IEX!P82</f>
        <v>0</v>
      </c>
      <c r="AA82" s="76">
        <f>STOA!J82</f>
        <v>3.75</v>
      </c>
      <c r="AB82" s="76">
        <f>-STOA!P82</f>
        <v>0</v>
      </c>
      <c r="AC82">
        <f t="shared" si="3"/>
        <v>9.9845458860086982</v>
      </c>
      <c r="AD82">
        <f t="shared" si="4"/>
        <v>1189.770986768418</v>
      </c>
      <c r="AE82">
        <f>'IDT-1'!F82</f>
        <v>0</v>
      </c>
      <c r="AF82" s="25"/>
      <c r="AG82">
        <f t="shared" si="5"/>
        <v>1189.770986768418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7.9557960000000003</v>
      </c>
      <c r="E83">
        <f>GT_NG!T83</f>
        <v>11.149266131265579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50.39765406814373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663.14897036505306</v>
      </c>
      <c r="P83" s="37">
        <v>74.799999999999983</v>
      </c>
      <c r="Q83" s="37">
        <v>26.55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354.91999999999996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3.75</v>
      </c>
      <c r="AB83" s="76">
        <f>-STOA!P83</f>
        <v>0</v>
      </c>
      <c r="AC83">
        <f t="shared" si="3"/>
        <v>9.6959050693330191</v>
      </c>
      <c r="AD83">
        <f t="shared" si="4"/>
        <v>1132.975781495129</v>
      </c>
      <c r="AE83">
        <f>'IDT-1'!F83</f>
        <v>0</v>
      </c>
      <c r="AF83" s="25"/>
      <c r="AG83">
        <f t="shared" si="5"/>
        <v>1132.975781495129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-50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7.9557960000000003</v>
      </c>
      <c r="E84">
        <f>GT_NG!T84</f>
        <v>11.149266131265579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50.39765406814373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616.57676398286742</v>
      </c>
      <c r="P84" s="37">
        <v>74.799999999999983</v>
      </c>
      <c r="Q84" s="37">
        <v>26.55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355.24999999999994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3.75</v>
      </c>
      <c r="AB84" s="76">
        <f>-STOA!P84</f>
        <v>0</v>
      </c>
      <c r="AC84">
        <f t="shared" si="3"/>
        <v>9.2566026767259295</v>
      </c>
      <c r="AD84">
        <f t="shared" si="4"/>
        <v>1097.1728775055508</v>
      </c>
      <c r="AE84">
        <f>'IDT-1'!F84</f>
        <v>0</v>
      </c>
      <c r="AF84" s="25"/>
      <c r="AG84">
        <f t="shared" si="5"/>
        <v>1097.1728775055508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-40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7.9557960000000003</v>
      </c>
      <c r="E85">
        <f>GT_NG!T85</f>
        <v>11.149266131265579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50.39765406814373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568.73186996112838</v>
      </c>
      <c r="P85" s="37">
        <v>74.799999999999983</v>
      </c>
      <c r="Q85" s="37">
        <v>26.55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359.70999999999992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3.75</v>
      </c>
      <c r="AB85" s="76">
        <f>-STOA!P85</f>
        <v>0</v>
      </c>
      <c r="AC85">
        <f t="shared" si="3"/>
        <v>8.7295288645738616</v>
      </c>
      <c r="AD85">
        <f t="shared" si="4"/>
        <v>1078.3150572959637</v>
      </c>
      <c r="AE85">
        <f>'IDT-1'!F85</f>
        <v>0</v>
      </c>
      <c r="AF85" s="25"/>
      <c r="AG85">
        <f t="shared" si="5"/>
        <v>1078.3150572959637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-16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7.9557960000000003</v>
      </c>
      <c r="E86">
        <f>GT_NG!T86</f>
        <v>11.149266131265579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50.39765406814373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513.91486641336382</v>
      </c>
      <c r="P86" s="37">
        <v>74.799999999999983</v>
      </c>
      <c r="Q86" s="37">
        <v>26.55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359.87999999999994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47.02</v>
      </c>
      <c r="Z86" s="35">
        <f>IEX!P86</f>
        <v>0</v>
      </c>
      <c r="AA86" s="76">
        <f>STOA!J86</f>
        <v>3.75</v>
      </c>
      <c r="AB86" s="76">
        <f>-STOA!P86</f>
        <v>0</v>
      </c>
      <c r="AC86">
        <f t="shared" si="3"/>
        <v>8.7565127380099455</v>
      </c>
      <c r="AD86">
        <f t="shared" si="4"/>
        <v>1059.6610698747631</v>
      </c>
      <c r="AE86">
        <f>'IDT-1'!F86</f>
        <v>0</v>
      </c>
      <c r="AF86" s="25"/>
      <c r="AG86">
        <f t="shared" si="5"/>
        <v>1059.6610698747631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7.9557960000000003</v>
      </c>
      <c r="E87">
        <f>GT_NG!T87</f>
        <v>11.149266131265579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57.260000000000005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493.56942779900254</v>
      </c>
      <c r="P87" s="37">
        <v>74.799999999999983</v>
      </c>
      <c r="Q87" s="37">
        <v>26.55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359.67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2.88</v>
      </c>
      <c r="Z87" s="35">
        <f>IEX!P87</f>
        <v>0</v>
      </c>
      <c r="AA87" s="76">
        <f>STOA!J87</f>
        <v>3.75</v>
      </c>
      <c r="AB87" s="76">
        <f>-STOA!P87</f>
        <v>0</v>
      </c>
      <c r="AC87">
        <f t="shared" si="3"/>
        <v>8.2503853871081763</v>
      </c>
      <c r="AD87">
        <f t="shared" si="4"/>
        <v>1009.3341045431599</v>
      </c>
      <c r="AE87">
        <f>'IDT-1'!F87</f>
        <v>0</v>
      </c>
      <c r="AF87" s="25"/>
      <c r="AG87">
        <f t="shared" si="5"/>
        <v>1009.3341045431599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7.9557960000000003</v>
      </c>
      <c r="E88">
        <f>GT_NG!T88</f>
        <v>11.149266131265579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57.260000000000005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482.01958334350547</v>
      </c>
      <c r="P88" s="37">
        <v>74.799999999999983</v>
      </c>
      <c r="Q88" s="37">
        <v>26.55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359.83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3.75</v>
      </c>
      <c r="AB88" s="76">
        <f>-STOA!P88</f>
        <v>0</v>
      </c>
      <c r="AC88">
        <f t="shared" si="3"/>
        <v>8.0997740089422781</v>
      </c>
      <c r="AD88">
        <f t="shared" si="4"/>
        <v>1000.2148714658287</v>
      </c>
      <c r="AE88">
        <f>'IDT-1'!F88</f>
        <v>0</v>
      </c>
      <c r="AF88" s="25"/>
      <c r="AG88">
        <f t="shared" si="5"/>
        <v>1000.2148714658287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7.9557960000000003</v>
      </c>
      <c r="E89">
        <f>GT_NG!T89</f>
        <v>11.149266131265579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57.260000000000005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476.26284871297878</v>
      </c>
      <c r="P89" s="37">
        <v>74.799999999999983</v>
      </c>
      <c r="Q89" s="37">
        <v>26.55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358.67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8.64</v>
      </c>
      <c r="Z89" s="35">
        <f>IEX!P89</f>
        <v>0</v>
      </c>
      <c r="AA89" s="76">
        <f>STOA!J89</f>
        <v>3.75</v>
      </c>
      <c r="AB89" s="76">
        <f>-STOA!P89</f>
        <v>0</v>
      </c>
      <c r="AC89">
        <f t="shared" si="3"/>
        <v>7.9952957045851054</v>
      </c>
      <c r="AD89">
        <f t="shared" si="4"/>
        <v>1017.0426151396592</v>
      </c>
      <c r="AE89">
        <f>'IDT-1'!F89</f>
        <v>0</v>
      </c>
      <c r="AF89" s="25"/>
      <c r="AG89">
        <f t="shared" si="5"/>
        <v>1017.0426151396592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7.9557960000000003</v>
      </c>
      <c r="E90">
        <f>GT_NG!T90</f>
        <v>11.206036108865536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57.260000000000005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475.2721686707402</v>
      </c>
      <c r="P90" s="37">
        <v>74.799999999999983</v>
      </c>
      <c r="Q90" s="37">
        <v>26.55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358.67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5.76</v>
      </c>
      <c r="Z90" s="35">
        <f>IEX!P90</f>
        <v>0</v>
      </c>
      <c r="AA90" s="76">
        <f>STOA!J90</f>
        <v>3.75</v>
      </c>
      <c r="AB90" s="76">
        <f>-STOA!P90</f>
        <v>0</v>
      </c>
      <c r="AC90">
        <f t="shared" si="3"/>
        <v>7.9655472060809229</v>
      </c>
      <c r="AD90">
        <f t="shared" si="4"/>
        <v>1013.2584535735247</v>
      </c>
      <c r="AE90">
        <f>'IDT-1'!F90</f>
        <v>0</v>
      </c>
      <c r="AF90" s="25"/>
      <c r="AG90">
        <f t="shared" si="5"/>
        <v>1013.2584535735247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7.9557960000000003</v>
      </c>
      <c r="E91">
        <f>GT_NG!T91</f>
        <v>11.206036108865536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50.39765406814373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472.4235375954259</v>
      </c>
      <c r="P91" s="37">
        <v>19.908126734722682</v>
      </c>
      <c r="Q91" s="37">
        <v>26.55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360.94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37.42</v>
      </c>
      <c r="Z91" s="35">
        <f>IEX!P91</f>
        <v>0</v>
      </c>
      <c r="AA91" s="76">
        <f>STOA!J91</f>
        <v>3.75</v>
      </c>
      <c r="AB91" s="76">
        <f>-STOA!P91</f>
        <v>0</v>
      </c>
      <c r="AC91">
        <f t="shared" si="3"/>
        <v>7.7262989739558305</v>
      </c>
      <c r="AD91">
        <f t="shared" si="4"/>
        <v>982.82485153320192</v>
      </c>
      <c r="AE91">
        <f>'IDT-1'!F91</f>
        <v>0</v>
      </c>
      <c r="AF91" s="25"/>
      <c r="AG91">
        <f t="shared" si="5"/>
        <v>982.82485153320192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7.9557960000000003</v>
      </c>
      <c r="E92">
        <f>GT_NG!T92</f>
        <v>11.206036108865536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50.39765406814373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476.80048674796836</v>
      </c>
      <c r="P92" s="37">
        <v>19.189999999999998</v>
      </c>
      <c r="Q92" s="37">
        <v>26.55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360.59999999999997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20.149999999999999</v>
      </c>
      <c r="Z92" s="35">
        <f>IEX!P92</f>
        <v>0</v>
      </c>
      <c r="AA92" s="76">
        <f>STOA!J92</f>
        <v>3.75</v>
      </c>
      <c r="AB92" s="76">
        <f>-STOA!P92</f>
        <v>0</v>
      </c>
      <c r="AC92">
        <f t="shared" si="3"/>
        <v>7.6174797888148245</v>
      </c>
      <c r="AD92">
        <f t="shared" si="4"/>
        <v>968.9824931361627</v>
      </c>
      <c r="AE92">
        <f>'IDT-1'!F92</f>
        <v>0</v>
      </c>
      <c r="AF92" s="25"/>
      <c r="AG92">
        <f t="shared" si="5"/>
        <v>968.9824931361627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7.9557960000000003</v>
      </c>
      <c r="E93">
        <f>GT_NG!T93</f>
        <v>11.206036108865536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50.39765406814373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458.45334843357256</v>
      </c>
      <c r="P93" s="37">
        <v>19.189999999999998</v>
      </c>
      <c r="Q93" s="37">
        <v>26.55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360.09999999999997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25.91</v>
      </c>
      <c r="Z93" s="35">
        <f>IEX!P93</f>
        <v>0</v>
      </c>
      <c r="AA93" s="76">
        <f>STOA!J93</f>
        <v>3.75</v>
      </c>
      <c r="AB93" s="76">
        <f>-STOA!P93</f>
        <v>0</v>
      </c>
      <c r="AC93">
        <f t="shared" si="3"/>
        <v>7.5154001099625374</v>
      </c>
      <c r="AD93">
        <f t="shared" si="4"/>
        <v>955.99743450061919</v>
      </c>
      <c r="AE93">
        <f>'IDT-1'!F93</f>
        <v>0</v>
      </c>
      <c r="AF93" s="25"/>
      <c r="AG93">
        <f t="shared" si="5"/>
        <v>955.99743450061919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7.9557960000000003</v>
      </c>
      <c r="E94">
        <f>GT_NG!T94</f>
        <v>11.206036108865536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50.39765406814373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458.77548158574649</v>
      </c>
      <c r="P94" s="37">
        <v>19.189999999999998</v>
      </c>
      <c r="Q94" s="37">
        <v>26.55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360.09999999999997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22.07</v>
      </c>
      <c r="Z94" s="35">
        <f>IEX!P94</f>
        <v>0</v>
      </c>
      <c r="AA94" s="76">
        <f>STOA!J94</f>
        <v>3.75</v>
      </c>
      <c r="AB94" s="76">
        <f>-STOA!P94</f>
        <v>0</v>
      </c>
      <c r="AC94">
        <f t="shared" si="3"/>
        <v>7.4879607485494937</v>
      </c>
      <c r="AD94">
        <f t="shared" si="4"/>
        <v>952.50700701420612</v>
      </c>
      <c r="AE94">
        <f>'IDT-1'!F94</f>
        <v>0</v>
      </c>
      <c r="AF94" s="25"/>
      <c r="AG94">
        <f t="shared" si="5"/>
        <v>952.50700701420612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7.9557960000000003</v>
      </c>
      <c r="E95">
        <f>GT_NG!T95</f>
        <v>11.206036108865536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57.260000000000005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466.83463989366584</v>
      </c>
      <c r="P95" s="37">
        <v>19.189999999999998</v>
      </c>
      <c r="Q95" s="37">
        <v>26.55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364.78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25.91</v>
      </c>
      <c r="Z95" s="35">
        <f>IEX!P95</f>
        <v>0</v>
      </c>
      <c r="AA95" s="76">
        <f>STOA!J95</f>
        <v>3.67</v>
      </c>
      <c r="AB95" s="76">
        <f>-STOA!P95</f>
        <v>0</v>
      </c>
      <c r="AC95">
        <f t="shared" si="3"/>
        <v>7.8274068472718294</v>
      </c>
      <c r="AD95">
        <f t="shared" si="4"/>
        <v>955.52906515525945</v>
      </c>
      <c r="AE95">
        <f>'IDT-1'!F95</f>
        <v>0</v>
      </c>
      <c r="AF95" s="25"/>
      <c r="AG95">
        <f t="shared" si="5"/>
        <v>955.52906515525945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7.9557960000000003</v>
      </c>
      <c r="E96">
        <f>GT_NG!T96</f>
        <v>11.206036108865536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57.260000000000005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464.27290224156945</v>
      </c>
      <c r="P96" s="37">
        <v>19.189999999999998</v>
      </c>
      <c r="Q96" s="37">
        <v>26.55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364.28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12.47</v>
      </c>
      <c r="Z96" s="35">
        <f>IEX!P96</f>
        <v>0</v>
      </c>
      <c r="AA96" s="76">
        <f>STOA!J96</f>
        <v>3.67</v>
      </c>
      <c r="AB96" s="76">
        <f>-STOA!P96</f>
        <v>0</v>
      </c>
      <c r="AC96">
        <f t="shared" si="3"/>
        <v>7.5964961559116233</v>
      </c>
      <c r="AD96">
        <f t="shared" si="4"/>
        <v>952.25823819452341</v>
      </c>
      <c r="AE96">
        <f>'IDT-1'!F96</f>
        <v>0</v>
      </c>
      <c r="AF96" s="25"/>
      <c r="AG96">
        <f t="shared" si="5"/>
        <v>952.25823819452341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-7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7.9557960000000003</v>
      </c>
      <c r="E97">
        <f>GT_NG!T97</f>
        <v>11.206036108865536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57.260000000000005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441.52094040297459</v>
      </c>
      <c r="P97" s="37">
        <v>19.189999999999998</v>
      </c>
      <c r="Q97" s="37">
        <v>7.68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363.62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33.590000000000003</v>
      </c>
      <c r="Z97" s="35">
        <f>IEX!P97</f>
        <v>0</v>
      </c>
      <c r="AA97" s="76">
        <f>STOA!J97</f>
        <v>3.67</v>
      </c>
      <c r="AB97" s="76">
        <f>-STOA!P97</f>
        <v>0</v>
      </c>
      <c r="AC97">
        <f t="shared" si="3"/>
        <v>7.4063556255923517</v>
      </c>
      <c r="AD97">
        <f t="shared" si="4"/>
        <v>942.12641688624774</v>
      </c>
      <c r="AE97">
        <f>'IDT-1'!F97</f>
        <v>0</v>
      </c>
      <c r="AF97" s="25"/>
      <c r="AG97">
        <f t="shared" si="5"/>
        <v>942.12641688624774</v>
      </c>
      <c r="AI97" s="35">
        <f>PXIL!J97</f>
        <v>0</v>
      </c>
      <c r="AJ97" s="35">
        <f>PXIL!P97</f>
        <v>0</v>
      </c>
      <c r="AK97" s="35">
        <f>RTM_IEX!J97</f>
        <v>3.84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7.9557960000000003</v>
      </c>
      <c r="E98">
        <f>GT_NG!T98</f>
        <v>11.206036108865536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57.260000000000005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439.53589926110891</v>
      </c>
      <c r="P98" s="37">
        <v>19.189999999999998</v>
      </c>
      <c r="Q98" s="37">
        <v>7.68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363.28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35.51</v>
      </c>
      <c r="Z98" s="35">
        <f>IEX!P98</f>
        <v>0</v>
      </c>
      <c r="AA98" s="76">
        <f>STOA!J98</f>
        <v>3.67</v>
      </c>
      <c r="AB98" s="76">
        <f>-STOA!P98</f>
        <v>0</v>
      </c>
      <c r="AC98">
        <f t="shared" si="3"/>
        <v>7.4282735326640301</v>
      </c>
      <c r="AD98">
        <f t="shared" si="4"/>
        <v>930.8594578373104</v>
      </c>
      <c r="AE98">
        <f>'IDT-1'!F98</f>
        <v>0</v>
      </c>
      <c r="AF98" s="25"/>
      <c r="AG98">
        <f t="shared" si="5"/>
        <v>930.8594578373104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-7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0.19093910399999986</v>
      </c>
      <c r="E99">
        <f t="shared" si="6"/>
        <v>0.26545282748543098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1.3710212339399204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11.874218303420621</v>
      </c>
      <c r="P99" s="37">
        <f t="shared" si="6"/>
        <v>0.79424102359993942</v>
      </c>
      <c r="Q99" s="37">
        <f t="shared" si="6"/>
        <v>0.3354174999999997</v>
      </c>
      <c r="R99" s="39">
        <f>SUM(R3:R98)/4000</f>
        <v>0.26581499995625585</v>
      </c>
      <c r="S99" s="39">
        <f t="shared" si="6"/>
        <v>0</v>
      </c>
      <c r="T99" s="38">
        <f t="shared" si="6"/>
        <v>0.74986249999999977</v>
      </c>
      <c r="U99" s="38">
        <f t="shared" si="6"/>
        <v>8.0985899999999962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0.95713000000000004</v>
      </c>
      <c r="Z99" s="35">
        <f t="shared" si="6"/>
        <v>0</v>
      </c>
      <c r="AA99" s="76">
        <f t="shared" si="6"/>
        <v>8.8219999999999965E-2</v>
      </c>
      <c r="AB99" s="76">
        <f t="shared" si="6"/>
        <v>0</v>
      </c>
      <c r="AC99">
        <f t="shared" si="6"/>
        <v>0.19997673488792511</v>
      </c>
      <c r="AD99">
        <f t="shared" si="6"/>
        <v>24.452708257514256</v>
      </c>
      <c r="AE99">
        <f t="shared" si="6"/>
        <v>1.3888995</v>
      </c>
      <c r="AG99">
        <f t="shared" si="6"/>
        <v>25.84160775751425</v>
      </c>
      <c r="AI99">
        <f t="shared" si="6"/>
        <v>0</v>
      </c>
      <c r="AJ99">
        <f t="shared" si="6"/>
        <v>0</v>
      </c>
      <c r="AK99">
        <f t="shared" si="6"/>
        <v>0.15252750000000001</v>
      </c>
      <c r="AL99">
        <f t="shared" si="6"/>
        <v>-0.49075000000000002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45602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1.2849840000000001</v>
      </c>
      <c r="E3">
        <f>GT_NG!S3</f>
        <v>2.1074642953381839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111.88000000000001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1.1308451971484423</v>
      </c>
      <c r="AD3">
        <f>SUM(B3:AB3,AI3:AV3)-AC3</f>
        <v>123.77069510059503</v>
      </c>
      <c r="AE3">
        <f>'IDT-1'!E3</f>
        <v>0</v>
      </c>
      <c r="AF3" s="25"/>
      <c r="AG3">
        <f>SUM(AD3:AF3)</f>
        <v>123.77069510059503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1.2849840000000001</v>
      </c>
      <c r="E4">
        <f>GT_NG!S4</f>
        <v>2.1074642953381839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111.88000000000001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1.1308451971484423</v>
      </c>
      <c r="AD4">
        <f t="shared" ref="AD4:AD67" si="1">SUM(B4:AB4,AI4:AV4)-AC4</f>
        <v>123.77069510059503</v>
      </c>
      <c r="AE4">
        <f>'IDT-1'!E4</f>
        <v>0</v>
      </c>
      <c r="AF4" s="25"/>
      <c r="AG4">
        <f t="shared" ref="AG4:AG67" si="2">SUM(AD4:AF4)</f>
        <v>123.77069510059503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1.2849840000000001</v>
      </c>
      <c r="E5">
        <f>GT_NG!S5</f>
        <v>2.1074642953381839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111.88000000000001</v>
      </c>
      <c r="AB5" s="76">
        <f>-STOA!Q5</f>
        <v>0</v>
      </c>
      <c r="AC5">
        <f t="shared" si="0"/>
        <v>1.1308451971484423</v>
      </c>
      <c r="AD5">
        <f t="shared" si="1"/>
        <v>123.77069510059503</v>
      </c>
      <c r="AE5">
        <f>'IDT-1'!E5</f>
        <v>0</v>
      </c>
      <c r="AF5" s="25"/>
      <c r="AG5">
        <f t="shared" si="2"/>
        <v>123.77069510059503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1.2849840000000001</v>
      </c>
      <c r="E6">
        <f>GT_NG!S6</f>
        <v>2.1074642953381839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111.88000000000001</v>
      </c>
      <c r="AB6" s="76">
        <f>-STOA!Q6</f>
        <v>0</v>
      </c>
      <c r="AC6">
        <f t="shared" si="0"/>
        <v>1.1308451971484423</v>
      </c>
      <c r="AD6">
        <f t="shared" si="1"/>
        <v>123.77069510059503</v>
      </c>
      <c r="AE6">
        <f>'IDT-1'!E6</f>
        <v>0</v>
      </c>
      <c r="AF6" s="25"/>
      <c r="AG6">
        <f t="shared" si="2"/>
        <v>123.77069510059503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1.2849840000000001</v>
      </c>
      <c r="E7">
        <f>GT_NG!S7</f>
        <v>2.1074642953381839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111.88000000000001</v>
      </c>
      <c r="AB7" s="76">
        <f>-STOA!Q7</f>
        <v>0</v>
      </c>
      <c r="AC7">
        <f t="shared" si="0"/>
        <v>1.1780131068440682</v>
      </c>
      <c r="AD7">
        <f t="shared" si="1"/>
        <v>117.72352719089942</v>
      </c>
      <c r="AE7">
        <f>'IDT-1'!E7</f>
        <v>0</v>
      </c>
      <c r="AF7" s="25"/>
      <c r="AG7">
        <f t="shared" si="2"/>
        <v>117.72352719089942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1.2849840000000001</v>
      </c>
      <c r="E8">
        <f>GT_NG!S8</f>
        <v>2.1074642953381839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-18</v>
      </c>
      <c r="AA8" s="76">
        <f>STOA!K8</f>
        <v>111.88000000000001</v>
      </c>
      <c r="AB8" s="76">
        <f>-STOA!Q8</f>
        <v>0</v>
      </c>
      <c r="AC8">
        <f t="shared" si="0"/>
        <v>1.1937357434092768</v>
      </c>
      <c r="AD8">
        <f t="shared" si="1"/>
        <v>115.7078045543342</v>
      </c>
      <c r="AE8">
        <f>'IDT-1'!E8</f>
        <v>0</v>
      </c>
      <c r="AF8" s="25"/>
      <c r="AG8">
        <f t="shared" si="2"/>
        <v>115.7078045543342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1.2849840000000001</v>
      </c>
      <c r="E9">
        <f>GT_NG!S9</f>
        <v>2.1074642953381839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-17</v>
      </c>
      <c r="AA9" s="76">
        <f>STOA!K9</f>
        <v>111.88000000000001</v>
      </c>
      <c r="AB9" s="76">
        <f>-STOA!Q9</f>
        <v>0</v>
      </c>
      <c r="AC9">
        <f t="shared" si="0"/>
        <v>1.1858744251266724</v>
      </c>
      <c r="AD9">
        <f t="shared" si="1"/>
        <v>116.71566587261681</v>
      </c>
      <c r="AE9">
        <f>'IDT-1'!E9</f>
        <v>0</v>
      </c>
      <c r="AF9" s="25"/>
      <c r="AG9">
        <f t="shared" si="2"/>
        <v>116.71566587261681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1.2849840000000001</v>
      </c>
      <c r="E10">
        <f>GT_NG!S10</f>
        <v>2.1074642953381839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111.88000000000001</v>
      </c>
      <c r="AB10" s="76">
        <f>-STOA!Q10</f>
        <v>0</v>
      </c>
      <c r="AC10">
        <f t="shared" si="0"/>
        <v>1.201597061691881</v>
      </c>
      <c r="AD10">
        <f t="shared" si="1"/>
        <v>114.6999432360516</v>
      </c>
      <c r="AE10">
        <f>'IDT-1'!E10</f>
        <v>0</v>
      </c>
      <c r="AF10" s="25"/>
      <c r="AG10">
        <f t="shared" si="2"/>
        <v>114.6999432360516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1.2849840000000001</v>
      </c>
      <c r="E11">
        <f>GT_NG!S11</f>
        <v>2.1074642953381839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111.88000000000001</v>
      </c>
      <c r="AB11" s="76">
        <f>-STOA!Q11</f>
        <v>0</v>
      </c>
      <c r="AC11">
        <f t="shared" si="0"/>
        <v>1.2094583799744854</v>
      </c>
      <c r="AD11">
        <f t="shared" si="1"/>
        <v>113.692081917769</v>
      </c>
      <c r="AE11">
        <f>'IDT-1'!E11</f>
        <v>0</v>
      </c>
      <c r="AF11" s="25"/>
      <c r="AG11">
        <f t="shared" si="2"/>
        <v>113.692081917769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1.2849840000000001</v>
      </c>
      <c r="E12">
        <f>GT_NG!S12</f>
        <v>2.1074642953381839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-20</v>
      </c>
      <c r="AA12" s="76">
        <f>STOA!K12</f>
        <v>111.88000000000001</v>
      </c>
      <c r="AB12" s="76">
        <f>-STOA!Q12</f>
        <v>0</v>
      </c>
      <c r="AC12">
        <f t="shared" si="0"/>
        <v>1.2094583799744854</v>
      </c>
      <c r="AD12">
        <f t="shared" si="1"/>
        <v>113.692081917769</v>
      </c>
      <c r="AE12">
        <f>'IDT-1'!E12</f>
        <v>0</v>
      </c>
      <c r="AF12" s="25"/>
      <c r="AG12">
        <f t="shared" si="2"/>
        <v>113.692081917769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1.2849840000000001</v>
      </c>
      <c r="E13">
        <f>GT_NG!S13</f>
        <v>2.1074642953381839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111.88000000000001</v>
      </c>
      <c r="AB13" s="76">
        <f>-STOA!Q13</f>
        <v>0</v>
      </c>
      <c r="AC13">
        <f t="shared" si="0"/>
        <v>1.2094583799744854</v>
      </c>
      <c r="AD13">
        <f t="shared" si="1"/>
        <v>113.692081917769</v>
      </c>
      <c r="AE13">
        <f>'IDT-1'!E13</f>
        <v>0</v>
      </c>
      <c r="AF13" s="25"/>
      <c r="AG13">
        <f t="shared" si="2"/>
        <v>113.692081917769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1.2849840000000001</v>
      </c>
      <c r="E14">
        <f>GT_NG!S14</f>
        <v>2.1074642953381839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111.88000000000001</v>
      </c>
      <c r="AB14" s="76">
        <f>-STOA!Q14</f>
        <v>0</v>
      </c>
      <c r="AC14">
        <f t="shared" si="0"/>
        <v>1.2094583799744854</v>
      </c>
      <c r="AD14">
        <f t="shared" si="1"/>
        <v>113.692081917769</v>
      </c>
      <c r="AE14">
        <f>'IDT-1'!E14</f>
        <v>0</v>
      </c>
      <c r="AF14" s="25"/>
      <c r="AG14">
        <f t="shared" si="2"/>
        <v>113.692081917769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1.2849840000000001</v>
      </c>
      <c r="E15">
        <f>GT_NG!S15</f>
        <v>2.1074642953381839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111.88000000000001</v>
      </c>
      <c r="AB15" s="76">
        <f>-STOA!Q15</f>
        <v>0</v>
      </c>
      <c r="AC15">
        <f t="shared" si="0"/>
        <v>1.2094583799744854</v>
      </c>
      <c r="AD15">
        <f t="shared" si="1"/>
        <v>113.692081917769</v>
      </c>
      <c r="AE15">
        <f>'IDT-1'!E15</f>
        <v>0</v>
      </c>
      <c r="AF15" s="25"/>
      <c r="AG15">
        <f t="shared" si="2"/>
        <v>113.692081917769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1.2849840000000001</v>
      </c>
      <c r="E16">
        <f>GT_NG!S16</f>
        <v>2.1074642953381839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111.88000000000001</v>
      </c>
      <c r="AB16" s="76">
        <f>-STOA!Q16</f>
        <v>0</v>
      </c>
      <c r="AC16">
        <f t="shared" si="0"/>
        <v>1.2094583799744854</v>
      </c>
      <c r="AD16">
        <f t="shared" si="1"/>
        <v>113.692081917769</v>
      </c>
      <c r="AE16">
        <f>'IDT-1'!E16</f>
        <v>0</v>
      </c>
      <c r="AF16" s="25"/>
      <c r="AG16">
        <f t="shared" si="2"/>
        <v>113.692081917769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1.2849840000000001</v>
      </c>
      <c r="E17">
        <f>GT_NG!S17</f>
        <v>2.1074642953381839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111.88000000000001</v>
      </c>
      <c r="AB17" s="76">
        <f>-STOA!Q17</f>
        <v>0</v>
      </c>
      <c r="AC17">
        <f t="shared" si="0"/>
        <v>1.2094583799744854</v>
      </c>
      <c r="AD17">
        <f t="shared" si="1"/>
        <v>113.692081917769</v>
      </c>
      <c r="AE17">
        <f>'IDT-1'!E17</f>
        <v>0</v>
      </c>
      <c r="AF17" s="25"/>
      <c r="AG17">
        <f t="shared" si="2"/>
        <v>113.692081917769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1.2849840000000001</v>
      </c>
      <c r="E18">
        <f>GT_NG!S18</f>
        <v>2.1074642953381839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111.88000000000001</v>
      </c>
      <c r="AB18" s="76">
        <f>-STOA!Q18</f>
        <v>0</v>
      </c>
      <c r="AC18">
        <f t="shared" si="0"/>
        <v>1.2094583799744854</v>
      </c>
      <c r="AD18">
        <f t="shared" si="1"/>
        <v>113.692081917769</v>
      </c>
      <c r="AE18">
        <f>'IDT-1'!E18</f>
        <v>0</v>
      </c>
      <c r="AF18" s="25"/>
      <c r="AG18">
        <f t="shared" si="2"/>
        <v>113.692081917769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1.2849840000000001</v>
      </c>
      <c r="E19">
        <f>GT_NG!S19</f>
        <v>2.1074642953381839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-26</v>
      </c>
      <c r="AA19" s="76">
        <f>STOA!K19</f>
        <v>111.88000000000001</v>
      </c>
      <c r="AB19" s="76">
        <f>-STOA!Q19</f>
        <v>0</v>
      </c>
      <c r="AC19">
        <f t="shared" si="0"/>
        <v>1.2566262896701113</v>
      </c>
      <c r="AD19">
        <f t="shared" si="1"/>
        <v>107.64491400807337</v>
      </c>
      <c r="AE19">
        <f>'IDT-1'!E19</f>
        <v>0</v>
      </c>
      <c r="AF19" s="25"/>
      <c r="AG19">
        <f t="shared" si="2"/>
        <v>107.64491400807337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1.2849840000000001</v>
      </c>
      <c r="E20">
        <f>GT_NG!S20</f>
        <v>2.1074642953381839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-26</v>
      </c>
      <c r="AA20" s="76">
        <f>STOA!K20</f>
        <v>111.88000000000001</v>
      </c>
      <c r="AB20" s="76">
        <f>-STOA!Q20</f>
        <v>0</v>
      </c>
      <c r="AC20">
        <f t="shared" si="0"/>
        <v>1.2566262896701113</v>
      </c>
      <c r="AD20">
        <f t="shared" si="1"/>
        <v>107.64491400807337</v>
      </c>
      <c r="AE20">
        <f>'IDT-1'!E20</f>
        <v>0</v>
      </c>
      <c r="AF20" s="25"/>
      <c r="AG20">
        <f t="shared" si="2"/>
        <v>107.64491400807337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1.2849840000000001</v>
      </c>
      <c r="E21">
        <f>GT_NG!S21</f>
        <v>2.1074642953381839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-26</v>
      </c>
      <c r="AA21" s="76">
        <f>STOA!K21</f>
        <v>111.88000000000001</v>
      </c>
      <c r="AB21" s="76">
        <f>-STOA!Q21</f>
        <v>0</v>
      </c>
      <c r="AC21">
        <f t="shared" si="0"/>
        <v>1.2566262896701113</v>
      </c>
      <c r="AD21">
        <f t="shared" si="1"/>
        <v>107.64491400807337</v>
      </c>
      <c r="AE21">
        <f>'IDT-1'!E21</f>
        <v>0</v>
      </c>
      <c r="AF21" s="25"/>
      <c r="AG21">
        <f t="shared" si="2"/>
        <v>107.64491400807337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1.2849840000000001</v>
      </c>
      <c r="E22">
        <f>GT_NG!S22</f>
        <v>2.1074642953381839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111.88000000000001</v>
      </c>
      <c r="AB22" s="76">
        <f>-STOA!Q22</f>
        <v>0</v>
      </c>
      <c r="AC22">
        <f t="shared" si="0"/>
        <v>1.2487649713875069</v>
      </c>
      <c r="AD22">
        <f t="shared" si="1"/>
        <v>108.65277532635598</v>
      </c>
      <c r="AE22">
        <f>'IDT-1'!E22</f>
        <v>0</v>
      </c>
      <c r="AF22" s="25"/>
      <c r="AG22">
        <f t="shared" si="2"/>
        <v>108.65277532635598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1.2849840000000001</v>
      </c>
      <c r="E23">
        <f>GT_NG!S23</f>
        <v>2.1074642953381839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-24</v>
      </c>
      <c r="AA23" s="76">
        <f>STOA!K23</f>
        <v>111.88000000000001</v>
      </c>
      <c r="AB23" s="76">
        <f>-STOA!Q23</f>
        <v>0</v>
      </c>
      <c r="AC23">
        <f t="shared" si="0"/>
        <v>1.2409036531049027</v>
      </c>
      <c r="AD23">
        <f t="shared" si="1"/>
        <v>109.66063664463857</v>
      </c>
      <c r="AE23">
        <f>'IDT-1'!E23</f>
        <v>0</v>
      </c>
      <c r="AF23" s="25"/>
      <c r="AG23">
        <f t="shared" si="2"/>
        <v>109.66063664463857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1.2849840000000001</v>
      </c>
      <c r="E24">
        <f>GT_NG!S24</f>
        <v>2.1074642953381839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-23</v>
      </c>
      <c r="AA24" s="76">
        <f>STOA!K24</f>
        <v>111.88000000000001</v>
      </c>
      <c r="AB24" s="76">
        <f>-STOA!Q24</f>
        <v>0</v>
      </c>
      <c r="AC24">
        <f t="shared" si="0"/>
        <v>1.2330423348222983</v>
      </c>
      <c r="AD24">
        <f t="shared" si="1"/>
        <v>110.66849796292118</v>
      </c>
      <c r="AE24">
        <f>'IDT-1'!E24</f>
        <v>0</v>
      </c>
      <c r="AF24" s="25"/>
      <c r="AG24">
        <f t="shared" si="2"/>
        <v>110.66849796292118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1.2849840000000001</v>
      </c>
      <c r="E25">
        <f>GT_NG!S25</f>
        <v>2.1074642953381839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-21</v>
      </c>
      <c r="AA25" s="76">
        <f>STOA!K25</f>
        <v>111.88000000000001</v>
      </c>
      <c r="AB25" s="76">
        <f>-STOA!Q25</f>
        <v>0</v>
      </c>
      <c r="AC25">
        <f t="shared" si="0"/>
        <v>1.2173196982570897</v>
      </c>
      <c r="AD25">
        <f t="shared" si="1"/>
        <v>112.68422059948639</v>
      </c>
      <c r="AE25">
        <f>'IDT-1'!E25</f>
        <v>0</v>
      </c>
      <c r="AF25" s="25"/>
      <c r="AG25">
        <f t="shared" si="2"/>
        <v>112.68422059948639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1.2849840000000001</v>
      </c>
      <c r="E26">
        <f>GT_NG!S26</f>
        <v>2.1074642953381839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111.88000000000001</v>
      </c>
      <c r="AB26" s="76">
        <f>-STOA!Q26</f>
        <v>0</v>
      </c>
      <c r="AC26">
        <f t="shared" si="0"/>
        <v>1.1701517885614638</v>
      </c>
      <c r="AD26">
        <f t="shared" si="1"/>
        <v>118.73138850918201</v>
      </c>
      <c r="AE26">
        <f>'IDT-1'!E26</f>
        <v>0</v>
      </c>
      <c r="AF26" s="25"/>
      <c r="AG26">
        <f t="shared" si="2"/>
        <v>118.73138850918201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1.2849840000000001</v>
      </c>
      <c r="E27">
        <f>GT_NG!S27</f>
        <v>2.1074642953381839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19.62909200240529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</v>
      </c>
      <c r="AA27" s="76">
        <f>STOA!K27</f>
        <v>111.88000000000001</v>
      </c>
      <c r="AB27" s="76">
        <f>-STOA!Q27</f>
        <v>0</v>
      </c>
      <c r="AC27">
        <f t="shared" si="0"/>
        <v>1.1308451971484423</v>
      </c>
      <c r="AD27">
        <f t="shared" si="1"/>
        <v>123.77069510059503</v>
      </c>
      <c r="AE27">
        <f>'IDT-1'!E27</f>
        <v>0</v>
      </c>
      <c r="AF27" s="25"/>
      <c r="AG27">
        <f t="shared" si="2"/>
        <v>123.77069510059503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1.2849840000000001</v>
      </c>
      <c r="E28">
        <f>GT_NG!S28</f>
        <v>2.1074642953381839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19.62909200240529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</v>
      </c>
      <c r="AA28" s="76">
        <f>STOA!K28</f>
        <v>111.88000000000001</v>
      </c>
      <c r="AB28" s="76">
        <f>-STOA!Q28</f>
        <v>0</v>
      </c>
      <c r="AC28">
        <f t="shared" si="0"/>
        <v>1.1308451971484423</v>
      </c>
      <c r="AD28">
        <f t="shared" si="1"/>
        <v>123.77069510059503</v>
      </c>
      <c r="AE28">
        <f>'IDT-1'!E28</f>
        <v>0</v>
      </c>
      <c r="AF28" s="25"/>
      <c r="AG28">
        <f t="shared" si="2"/>
        <v>123.77069510059503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1.2849840000000001</v>
      </c>
      <c r="E29">
        <f>GT_NG!S29</f>
        <v>2.1074642953381839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19.62909200240529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111.88000000000001</v>
      </c>
      <c r="AB29" s="76">
        <f>-STOA!Q29</f>
        <v>0</v>
      </c>
      <c r="AC29">
        <f t="shared" si="0"/>
        <v>1.0522320143223991</v>
      </c>
      <c r="AD29">
        <f t="shared" si="1"/>
        <v>133.8493082834211</v>
      </c>
      <c r="AE29">
        <f>'IDT-1'!E29</f>
        <v>0</v>
      </c>
      <c r="AF29" s="25"/>
      <c r="AG29">
        <f t="shared" si="2"/>
        <v>133.8493082834211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1.2849840000000001</v>
      </c>
      <c r="E30">
        <f>GT_NG!S30</f>
        <v>2.1074642953381839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19.62909200240529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111.88000000000001</v>
      </c>
      <c r="AB30" s="76">
        <f>-STOA!Q30</f>
        <v>0</v>
      </c>
      <c r="AC30">
        <f t="shared" si="0"/>
        <v>1.0522320143223991</v>
      </c>
      <c r="AD30">
        <f t="shared" si="1"/>
        <v>133.8493082834211</v>
      </c>
      <c r="AE30">
        <f>'IDT-1'!E30</f>
        <v>0</v>
      </c>
      <c r="AF30" s="25"/>
      <c r="AG30">
        <f t="shared" si="2"/>
        <v>133.8493082834211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1.2849840000000001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19.62909200240529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111.88000000000001</v>
      </c>
      <c r="AB31" s="76">
        <f>-STOA!Q31</f>
        <v>0</v>
      </c>
      <c r="AC31">
        <f t="shared" si="0"/>
        <v>1.0522379467927299</v>
      </c>
      <c r="AD31">
        <f t="shared" si="1"/>
        <v>133.85006292407007</v>
      </c>
      <c r="AE31">
        <f>'IDT-1'!E31</f>
        <v>0</v>
      </c>
      <c r="AF31" s="25"/>
      <c r="AG31">
        <f t="shared" si="2"/>
        <v>133.85006292407007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1.2849840000000001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19.62909200240529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111.88000000000001</v>
      </c>
      <c r="AB32" s="76">
        <f>-STOA!Q32</f>
        <v>0</v>
      </c>
      <c r="AC32">
        <f t="shared" si="0"/>
        <v>1.0522379467927299</v>
      </c>
      <c r="AD32">
        <f t="shared" si="1"/>
        <v>133.85006292407007</v>
      </c>
      <c r="AE32">
        <f>'IDT-1'!E32</f>
        <v>0</v>
      </c>
      <c r="AF32" s="25"/>
      <c r="AG32">
        <f t="shared" si="2"/>
        <v>133.85006292407007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1.2849840000000001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19.62909200240529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139.76</v>
      </c>
      <c r="AB33" s="76">
        <f>-STOA!Q33</f>
        <v>0</v>
      </c>
      <c r="AC33">
        <f t="shared" si="0"/>
        <v>1.2697019467927295</v>
      </c>
      <c r="AD33">
        <f t="shared" si="1"/>
        <v>161.51259892407003</v>
      </c>
      <c r="AE33">
        <f>'IDT-1'!E33</f>
        <v>0</v>
      </c>
      <c r="AF33" s="25"/>
      <c r="AG33">
        <f t="shared" si="2"/>
        <v>161.51259892407003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1.2849840000000001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19.62909200240529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139.76</v>
      </c>
      <c r="AB34" s="76">
        <f>-STOA!Q34</f>
        <v>0</v>
      </c>
      <c r="AC34">
        <f t="shared" si="0"/>
        <v>1.2697019467927295</v>
      </c>
      <c r="AD34">
        <f t="shared" si="1"/>
        <v>161.51259892407003</v>
      </c>
      <c r="AE34">
        <f>'IDT-1'!E34</f>
        <v>0</v>
      </c>
      <c r="AF34" s="25"/>
      <c r="AG34">
        <f t="shared" si="2"/>
        <v>161.51259892407003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1.2849840000000001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139.76</v>
      </c>
      <c r="AB35" s="76">
        <f>-STOA!Q35</f>
        <v>0</v>
      </c>
      <c r="AC35">
        <f t="shared" si="0"/>
        <v>1.2697019467927295</v>
      </c>
      <c r="AD35">
        <f t="shared" si="1"/>
        <v>161.51259892407003</v>
      </c>
      <c r="AE35">
        <f>'IDT-1'!E35</f>
        <v>0</v>
      </c>
      <c r="AF35" s="25"/>
      <c r="AG35">
        <f t="shared" si="2"/>
        <v>161.51259892407003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1.2849840000000001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139.76</v>
      </c>
      <c r="AB36" s="76">
        <f>-STOA!Q36</f>
        <v>0</v>
      </c>
      <c r="AC36">
        <f t="shared" si="0"/>
        <v>1.2697019467927295</v>
      </c>
      <c r="AD36">
        <f t="shared" si="1"/>
        <v>161.51259892407003</v>
      </c>
      <c r="AE36">
        <f>'IDT-1'!E36</f>
        <v>0</v>
      </c>
      <c r="AF36" s="25"/>
      <c r="AG36">
        <f t="shared" si="2"/>
        <v>161.51259892407003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1.2849840000000001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139.76</v>
      </c>
      <c r="AB37" s="76">
        <f>-STOA!Q37</f>
        <v>0</v>
      </c>
      <c r="AC37">
        <f t="shared" si="0"/>
        <v>1.2697019467927295</v>
      </c>
      <c r="AD37">
        <f t="shared" si="1"/>
        <v>161.51259892407003</v>
      </c>
      <c r="AE37">
        <f>'IDT-1'!E37</f>
        <v>0</v>
      </c>
      <c r="AF37" s="25"/>
      <c r="AG37">
        <f t="shared" si="2"/>
        <v>161.51259892407003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1.2849840000000001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139.76</v>
      </c>
      <c r="AB38" s="76">
        <f>-STOA!Q38</f>
        <v>0</v>
      </c>
      <c r="AC38">
        <f t="shared" si="0"/>
        <v>1.2697019467927295</v>
      </c>
      <c r="AD38">
        <f t="shared" si="1"/>
        <v>161.51259892407003</v>
      </c>
      <c r="AE38">
        <f>'IDT-1'!E38</f>
        <v>0</v>
      </c>
      <c r="AF38" s="25"/>
      <c r="AG38">
        <f t="shared" si="2"/>
        <v>161.51259892407003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1.2849840000000001</v>
      </c>
      <c r="E39">
        <f>GT_NG!S39</f>
        <v>2.090944336748823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192.54000000000002</v>
      </c>
      <c r="AB39" s="76">
        <f>-STOA!Q39</f>
        <v>0</v>
      </c>
      <c r="AC39">
        <f t="shared" si="0"/>
        <v>1.681251158645402</v>
      </c>
      <c r="AD39">
        <f t="shared" si="1"/>
        <v>213.86376918050871</v>
      </c>
      <c r="AE39">
        <f>'IDT-1'!E39</f>
        <v>0</v>
      </c>
      <c r="AF39" s="25"/>
      <c r="AG39">
        <f t="shared" si="2"/>
        <v>213.86376918050871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1.2849840000000001</v>
      </c>
      <c r="E40">
        <f>GT_NG!S40</f>
        <v>2.090944336748823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192.54000000000002</v>
      </c>
      <c r="AB40" s="76">
        <f>-STOA!Q40</f>
        <v>0</v>
      </c>
      <c r="AC40">
        <f t="shared" si="0"/>
        <v>1.681251158645402</v>
      </c>
      <c r="AD40">
        <f t="shared" si="1"/>
        <v>213.86376918050871</v>
      </c>
      <c r="AE40">
        <f>'IDT-1'!E40</f>
        <v>0</v>
      </c>
      <c r="AF40" s="25"/>
      <c r="AG40">
        <f t="shared" si="2"/>
        <v>213.86376918050871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1.2849840000000001</v>
      </c>
      <c r="E41">
        <f>GT_NG!S41</f>
        <v>2.090944336748823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192.54000000000002</v>
      </c>
      <c r="AB41" s="76">
        <f>-STOA!Q41</f>
        <v>0</v>
      </c>
      <c r="AC41">
        <f t="shared" si="0"/>
        <v>1.681251158645402</v>
      </c>
      <c r="AD41">
        <f t="shared" si="1"/>
        <v>213.86376918050871</v>
      </c>
      <c r="AE41">
        <f>'IDT-1'!E41</f>
        <v>0</v>
      </c>
      <c r="AF41" s="25"/>
      <c r="AG41">
        <f t="shared" si="2"/>
        <v>213.86376918050871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1.2849840000000001</v>
      </c>
      <c r="E42">
        <f>GT_NG!S42</f>
        <v>2.090944336748823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192.54000000000002</v>
      </c>
      <c r="AB42" s="76">
        <f>-STOA!Q42</f>
        <v>0</v>
      </c>
      <c r="AC42">
        <f t="shared" si="0"/>
        <v>1.681251158645402</v>
      </c>
      <c r="AD42">
        <f t="shared" si="1"/>
        <v>213.86376918050871</v>
      </c>
      <c r="AE42">
        <f>'IDT-1'!E42</f>
        <v>0</v>
      </c>
      <c r="AF42" s="25"/>
      <c r="AG42">
        <f t="shared" si="2"/>
        <v>213.86376918050871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1.2849840000000001</v>
      </c>
      <c r="E43">
        <f>GT_NG!S43</f>
        <v>2.090944336748823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192.54000000000002</v>
      </c>
      <c r="AB43" s="76">
        <f>-STOA!Q43</f>
        <v>0</v>
      </c>
      <c r="AC43">
        <f t="shared" si="0"/>
        <v>1.681251158645402</v>
      </c>
      <c r="AD43">
        <f t="shared" si="1"/>
        <v>213.86376918050871</v>
      </c>
      <c r="AE43">
        <f>'IDT-1'!E43</f>
        <v>0</v>
      </c>
      <c r="AF43" s="25"/>
      <c r="AG43">
        <f t="shared" si="2"/>
        <v>213.86376918050871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1.2849840000000001</v>
      </c>
      <c r="E44">
        <f>GT_NG!S44</f>
        <v>2.090944336748823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192.54000000000002</v>
      </c>
      <c r="AB44" s="76">
        <f>-STOA!Q44</f>
        <v>0</v>
      </c>
      <c r="AC44">
        <f t="shared" si="0"/>
        <v>1.681251158645402</v>
      </c>
      <c r="AD44">
        <f t="shared" si="1"/>
        <v>213.86376918050871</v>
      </c>
      <c r="AE44">
        <f>'IDT-1'!E44</f>
        <v>0</v>
      </c>
      <c r="AF44" s="25"/>
      <c r="AG44">
        <f t="shared" si="2"/>
        <v>213.86376918050871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1.2849840000000001</v>
      </c>
      <c r="E45">
        <f>GT_NG!S45</f>
        <v>2.090944336748823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192.54000000000002</v>
      </c>
      <c r="AB45" s="76">
        <f>-STOA!Q45</f>
        <v>0</v>
      </c>
      <c r="AC45">
        <f t="shared" si="0"/>
        <v>1.681251158645402</v>
      </c>
      <c r="AD45">
        <f t="shared" si="1"/>
        <v>213.86376918050871</v>
      </c>
      <c r="AE45">
        <f>'IDT-1'!E45</f>
        <v>0</v>
      </c>
      <c r="AF45" s="25"/>
      <c r="AG45">
        <f t="shared" si="2"/>
        <v>213.86376918050871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1.2849840000000001</v>
      </c>
      <c r="E46">
        <f>GT_NG!S46</f>
        <v>2.090944336748823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192.54000000000002</v>
      </c>
      <c r="AB46" s="76">
        <f>-STOA!Q46</f>
        <v>0</v>
      </c>
      <c r="AC46">
        <f t="shared" si="0"/>
        <v>1.681251158645402</v>
      </c>
      <c r="AD46">
        <f t="shared" si="1"/>
        <v>213.86376918050871</v>
      </c>
      <c r="AE46">
        <f>'IDT-1'!E46</f>
        <v>0</v>
      </c>
      <c r="AF46" s="25"/>
      <c r="AG46">
        <f t="shared" si="2"/>
        <v>213.86376918050871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1.2849840000000001</v>
      </c>
      <c r="E47">
        <f>GT_NG!S47</f>
        <v>2.0915860451480506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192.54000000000002</v>
      </c>
      <c r="AB47" s="76">
        <f>-STOA!Q47</f>
        <v>0</v>
      </c>
      <c r="AC47">
        <f t="shared" si="0"/>
        <v>1.681256163970916</v>
      </c>
      <c r="AD47">
        <f t="shared" si="1"/>
        <v>213.86440588358244</v>
      </c>
      <c r="AE47">
        <f>'IDT-1'!E47</f>
        <v>0</v>
      </c>
      <c r="AF47" s="25"/>
      <c r="AG47">
        <f t="shared" si="2"/>
        <v>213.86440588358244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1.2849840000000001</v>
      </c>
      <c r="E48">
        <f>GT_NG!S48</f>
        <v>2.0915860451480506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192.54000000000002</v>
      </c>
      <c r="AB48" s="76">
        <f>-STOA!Q48</f>
        <v>0</v>
      </c>
      <c r="AC48">
        <f t="shared" si="0"/>
        <v>1.681256163970916</v>
      </c>
      <c r="AD48">
        <f t="shared" si="1"/>
        <v>213.86440588358244</v>
      </c>
      <c r="AE48">
        <f>'IDT-1'!E48</f>
        <v>0</v>
      </c>
      <c r="AF48" s="25"/>
      <c r="AG48">
        <f t="shared" si="2"/>
        <v>213.86440588358244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1.2849840000000001</v>
      </c>
      <c r="E49">
        <f>GT_NG!S49</f>
        <v>2.0915860451480506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192.54000000000002</v>
      </c>
      <c r="AB49" s="76">
        <f>-STOA!Q49</f>
        <v>0</v>
      </c>
      <c r="AC49">
        <f t="shared" si="0"/>
        <v>1.681256163970916</v>
      </c>
      <c r="AD49">
        <f t="shared" si="1"/>
        <v>213.86440588358244</v>
      </c>
      <c r="AE49">
        <f>'IDT-1'!E49</f>
        <v>0</v>
      </c>
      <c r="AF49" s="25"/>
      <c r="AG49">
        <f t="shared" si="2"/>
        <v>213.86440588358244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1.2849840000000001</v>
      </c>
      <c r="E50">
        <f>GT_NG!S50</f>
        <v>2.0915860451480506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192.54000000000002</v>
      </c>
      <c r="AB50" s="76">
        <f>-STOA!Q50</f>
        <v>0</v>
      </c>
      <c r="AC50">
        <f t="shared" si="0"/>
        <v>1.681256163970916</v>
      </c>
      <c r="AD50">
        <f t="shared" si="1"/>
        <v>213.86440588358244</v>
      </c>
      <c r="AE50">
        <f>'IDT-1'!E50</f>
        <v>0</v>
      </c>
      <c r="AF50" s="25"/>
      <c r="AG50">
        <f t="shared" si="2"/>
        <v>213.86440588358244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1.2849840000000001</v>
      </c>
      <c r="E51">
        <f>GT_NG!S51</f>
        <v>2.0297525648762824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192.54000000000002</v>
      </c>
      <c r="AB51" s="76">
        <f>-STOA!Q51</f>
        <v>0</v>
      </c>
      <c r="AC51">
        <f t="shared" si="0"/>
        <v>1.6807738628247963</v>
      </c>
      <c r="AD51">
        <f t="shared" si="1"/>
        <v>213.8030547044568</v>
      </c>
      <c r="AE51">
        <f>'IDT-1'!E51</f>
        <v>0</v>
      </c>
      <c r="AF51" s="25"/>
      <c r="AG51">
        <f t="shared" si="2"/>
        <v>213.8030547044568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1.2849840000000001</v>
      </c>
      <c r="E52">
        <f>GT_NG!S52</f>
        <v>2.0297525648762824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192.54000000000002</v>
      </c>
      <c r="AB52" s="76">
        <f>-STOA!Q52</f>
        <v>0</v>
      </c>
      <c r="AC52">
        <f t="shared" si="0"/>
        <v>1.6807738628247963</v>
      </c>
      <c r="AD52">
        <f t="shared" si="1"/>
        <v>213.8030547044568</v>
      </c>
      <c r="AE52">
        <f>'IDT-1'!E52</f>
        <v>0</v>
      </c>
      <c r="AF52" s="25"/>
      <c r="AG52">
        <f t="shared" si="2"/>
        <v>213.8030547044568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1.2849840000000001</v>
      </c>
      <c r="E53">
        <f>GT_NG!S53</f>
        <v>2.0297525648762824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192.54000000000002</v>
      </c>
      <c r="AB53" s="76">
        <f>-STOA!Q53</f>
        <v>0</v>
      </c>
      <c r="AC53">
        <f t="shared" si="0"/>
        <v>1.6807738628247963</v>
      </c>
      <c r="AD53">
        <f t="shared" si="1"/>
        <v>213.8030547044568</v>
      </c>
      <c r="AE53">
        <f>'IDT-1'!E53</f>
        <v>0</v>
      </c>
      <c r="AF53" s="25"/>
      <c r="AG53">
        <f t="shared" si="2"/>
        <v>213.8030547044568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1.2849840000000001</v>
      </c>
      <c r="E54">
        <f>GT_NG!S54</f>
        <v>2.0297525648762824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192.54000000000002</v>
      </c>
      <c r="AB54" s="76">
        <f>-STOA!Q54</f>
        <v>0</v>
      </c>
      <c r="AC54">
        <f t="shared" si="0"/>
        <v>1.6807738628247963</v>
      </c>
      <c r="AD54">
        <f t="shared" si="1"/>
        <v>213.8030547044568</v>
      </c>
      <c r="AE54">
        <f>'IDT-1'!E54</f>
        <v>0</v>
      </c>
      <c r="AF54" s="25"/>
      <c r="AG54">
        <f t="shared" si="2"/>
        <v>213.8030547044568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1.2849840000000001</v>
      </c>
      <c r="E55">
        <f>GT_NG!S55</f>
        <v>1.9685323383084572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192.54000000000002</v>
      </c>
      <c r="AB55" s="76">
        <f>-STOA!Q55</f>
        <v>0</v>
      </c>
      <c r="AC55">
        <f t="shared" si="0"/>
        <v>1.6802963450575672</v>
      </c>
      <c r="AD55">
        <f t="shared" si="1"/>
        <v>213.74231199565619</v>
      </c>
      <c r="AE55">
        <f>'IDT-1'!E55</f>
        <v>0</v>
      </c>
      <c r="AF55" s="25"/>
      <c r="AG55">
        <f t="shared" si="2"/>
        <v>213.74231199565619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1.2849840000000001</v>
      </c>
      <c r="E56">
        <f>GT_NG!S56</f>
        <v>2.0297525648762824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192.54000000000002</v>
      </c>
      <c r="AB56" s="76">
        <f>-STOA!Q56</f>
        <v>0</v>
      </c>
      <c r="AC56">
        <f t="shared" si="0"/>
        <v>1.6807738628247963</v>
      </c>
      <c r="AD56">
        <f t="shared" si="1"/>
        <v>213.8030547044568</v>
      </c>
      <c r="AE56">
        <f>'IDT-1'!E56</f>
        <v>0</v>
      </c>
      <c r="AF56" s="25"/>
      <c r="AG56">
        <f t="shared" si="2"/>
        <v>213.8030547044568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1.2849840000000001</v>
      </c>
      <c r="E57">
        <f>GT_NG!S57</f>
        <v>2.0297525648762824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192.54000000000002</v>
      </c>
      <c r="AB57" s="76">
        <f>-STOA!Q57</f>
        <v>0</v>
      </c>
      <c r="AC57">
        <f t="shared" si="0"/>
        <v>1.6807738628247963</v>
      </c>
      <c r="AD57">
        <f t="shared" si="1"/>
        <v>213.8030547044568</v>
      </c>
      <c r="AE57">
        <f>'IDT-1'!E57</f>
        <v>0</v>
      </c>
      <c r="AF57" s="25"/>
      <c r="AG57">
        <f t="shared" si="2"/>
        <v>213.8030547044568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1.2849840000000001</v>
      </c>
      <c r="E58">
        <f>GT_NG!S58</f>
        <v>2.0297525648762824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192.54000000000002</v>
      </c>
      <c r="AB58" s="76">
        <f>-STOA!Q58</f>
        <v>0</v>
      </c>
      <c r="AC58">
        <f t="shared" si="0"/>
        <v>1.6807738628247963</v>
      </c>
      <c r="AD58">
        <f t="shared" si="1"/>
        <v>213.8030547044568</v>
      </c>
      <c r="AE58">
        <f>'IDT-1'!E58</f>
        <v>0</v>
      </c>
      <c r="AF58" s="25"/>
      <c r="AG58">
        <f t="shared" si="2"/>
        <v>213.8030547044568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1.2849840000000001</v>
      </c>
      <c r="E59">
        <f>GT_NG!S59</f>
        <v>2.0297525648762824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192.54000000000002</v>
      </c>
      <c r="AB59" s="76">
        <f>-STOA!Q59</f>
        <v>0</v>
      </c>
      <c r="AC59">
        <f t="shared" si="0"/>
        <v>1.6807738628247963</v>
      </c>
      <c r="AD59">
        <f t="shared" si="1"/>
        <v>213.8030547044568</v>
      </c>
      <c r="AE59">
        <f>'IDT-1'!E59</f>
        <v>0</v>
      </c>
      <c r="AF59" s="25"/>
      <c r="AG59">
        <f t="shared" si="2"/>
        <v>213.8030547044568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1.2849840000000001</v>
      </c>
      <c r="E60">
        <f>GT_NG!S60</f>
        <v>2.0297525648762824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192.54000000000002</v>
      </c>
      <c r="AB60" s="76">
        <f>-STOA!Q60</f>
        <v>0</v>
      </c>
      <c r="AC60">
        <f t="shared" si="0"/>
        <v>1.6807738628247963</v>
      </c>
      <c r="AD60">
        <f t="shared" si="1"/>
        <v>213.8030547044568</v>
      </c>
      <c r="AE60">
        <f>'IDT-1'!E60</f>
        <v>0</v>
      </c>
      <c r="AF60" s="25"/>
      <c r="AG60">
        <f t="shared" si="2"/>
        <v>213.8030547044568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1.2849840000000001</v>
      </c>
      <c r="E61">
        <f>GT_NG!S61</f>
        <v>2.0297525648762824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192.54000000000002</v>
      </c>
      <c r="AB61" s="76">
        <f>-STOA!Q61</f>
        <v>0</v>
      </c>
      <c r="AC61">
        <f t="shared" si="0"/>
        <v>1.6807738628247963</v>
      </c>
      <c r="AD61">
        <f t="shared" si="1"/>
        <v>213.8030547044568</v>
      </c>
      <c r="AE61">
        <f>'IDT-1'!E61</f>
        <v>0</v>
      </c>
      <c r="AF61" s="25"/>
      <c r="AG61">
        <f t="shared" si="2"/>
        <v>213.8030547044568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1.2849840000000001</v>
      </c>
      <c r="E62">
        <f>GT_NG!S62</f>
        <v>2.0297525648762824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192.54000000000002</v>
      </c>
      <c r="AB62" s="76">
        <f>-STOA!Q62</f>
        <v>0</v>
      </c>
      <c r="AC62">
        <f t="shared" si="0"/>
        <v>1.6807738628247963</v>
      </c>
      <c r="AD62">
        <f t="shared" si="1"/>
        <v>213.8030547044568</v>
      </c>
      <c r="AE62">
        <f>'IDT-1'!E62</f>
        <v>0</v>
      </c>
      <c r="AF62" s="25"/>
      <c r="AG62">
        <f t="shared" si="2"/>
        <v>213.8030547044568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1.2849840000000001</v>
      </c>
      <c r="E63">
        <f>GT_NG!S63</f>
        <v>2.0297525648762824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192.54000000000002</v>
      </c>
      <c r="AB63" s="76">
        <f>-STOA!Q63</f>
        <v>0</v>
      </c>
      <c r="AC63">
        <f t="shared" si="0"/>
        <v>1.6807738628247963</v>
      </c>
      <c r="AD63">
        <f t="shared" si="1"/>
        <v>213.8030547044568</v>
      </c>
      <c r="AE63">
        <f>'IDT-1'!E63</f>
        <v>0</v>
      </c>
      <c r="AF63" s="25"/>
      <c r="AG63">
        <f t="shared" si="2"/>
        <v>213.8030547044568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1.2849840000000001</v>
      </c>
      <c r="E64">
        <f>GT_NG!S64</f>
        <v>2.0297525648762824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192.54000000000002</v>
      </c>
      <c r="AB64" s="76">
        <f>-STOA!Q64</f>
        <v>0</v>
      </c>
      <c r="AC64">
        <f t="shared" si="0"/>
        <v>1.6807738628247963</v>
      </c>
      <c r="AD64">
        <f t="shared" si="1"/>
        <v>213.8030547044568</v>
      </c>
      <c r="AE64">
        <f>'IDT-1'!E64</f>
        <v>0</v>
      </c>
      <c r="AF64" s="25"/>
      <c r="AG64">
        <f t="shared" si="2"/>
        <v>213.8030547044568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1.2849840000000001</v>
      </c>
      <c r="E65">
        <f>GT_NG!S65</f>
        <v>2.0297525648762824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191.10000000000002</v>
      </c>
      <c r="AB65" s="76">
        <f>-STOA!Q65</f>
        <v>0</v>
      </c>
      <c r="AC65">
        <f t="shared" si="0"/>
        <v>1.6695418628247964</v>
      </c>
      <c r="AD65">
        <f t="shared" si="1"/>
        <v>212.37428670445681</v>
      </c>
      <c r="AE65">
        <f>'IDT-1'!E65</f>
        <v>0</v>
      </c>
      <c r="AF65" s="25"/>
      <c r="AG65">
        <f t="shared" si="2"/>
        <v>212.37428670445681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1.2849840000000001</v>
      </c>
      <c r="E66">
        <f>GT_NG!S66</f>
        <v>2.0297525648762824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182.07999999999998</v>
      </c>
      <c r="AB66" s="76">
        <f>-STOA!Q66</f>
        <v>0</v>
      </c>
      <c r="AC66">
        <f t="shared" si="0"/>
        <v>1.5991858628247961</v>
      </c>
      <c r="AD66">
        <f t="shared" si="1"/>
        <v>203.42464270445677</v>
      </c>
      <c r="AE66">
        <f>'IDT-1'!E66</f>
        <v>0</v>
      </c>
      <c r="AF66" s="25"/>
      <c r="AG66">
        <f t="shared" si="2"/>
        <v>203.42464270445677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1.2849840000000001</v>
      </c>
      <c r="E67">
        <f>GT_NG!S67</f>
        <v>2.0297525648762824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177.57</v>
      </c>
      <c r="AB67" s="76">
        <f>-STOA!Q67</f>
        <v>0</v>
      </c>
      <c r="AC67">
        <f t="shared" si="0"/>
        <v>1.5640078628247962</v>
      </c>
      <c r="AD67">
        <f t="shared" si="1"/>
        <v>198.94982070445676</v>
      </c>
      <c r="AE67">
        <f>'IDT-1'!E67</f>
        <v>0</v>
      </c>
      <c r="AF67" s="25"/>
      <c r="AG67">
        <f t="shared" si="2"/>
        <v>198.94982070445676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1.2849840000000001</v>
      </c>
      <c r="E68">
        <f>GT_NG!S68</f>
        <v>2.0297525648762824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166.44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1.4771938628247963</v>
      </c>
      <c r="AD68">
        <f t="shared" ref="AD68:AD98" si="4">SUM(B68:AB68,AI68:AV68)-AC68</f>
        <v>187.90663470445676</v>
      </c>
      <c r="AE68">
        <f>'IDT-1'!E68</f>
        <v>0</v>
      </c>
      <c r="AF68" s="25"/>
      <c r="AG68">
        <f t="shared" ref="AG68:AG98" si="5">SUM(AD68:AF68)</f>
        <v>187.90663470445676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1.2849840000000001</v>
      </c>
      <c r="E69">
        <f>GT_NG!S69</f>
        <v>2.0297525648762824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161.34999999999997</v>
      </c>
      <c r="AB69" s="76">
        <f>-STOA!Q69</f>
        <v>0</v>
      </c>
      <c r="AC69">
        <f t="shared" si="3"/>
        <v>1.4374918628247959</v>
      </c>
      <c r="AD69">
        <f t="shared" si="4"/>
        <v>182.85633670445674</v>
      </c>
      <c r="AE69">
        <f>'IDT-1'!E69</f>
        <v>0</v>
      </c>
      <c r="AF69" s="25"/>
      <c r="AG69">
        <f t="shared" si="5"/>
        <v>182.85633670445674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1.2849840000000001</v>
      </c>
      <c r="E70">
        <f>GT_NG!S70</f>
        <v>2.0297525648762824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150.6</v>
      </c>
      <c r="AB70" s="76">
        <f>-STOA!Q70</f>
        <v>0</v>
      </c>
      <c r="AC70">
        <f t="shared" si="3"/>
        <v>1.3536418628247961</v>
      </c>
      <c r="AD70">
        <f t="shared" si="4"/>
        <v>172.19018670445678</v>
      </c>
      <c r="AE70">
        <f>'IDT-1'!E70</f>
        <v>0</v>
      </c>
      <c r="AF70" s="25"/>
      <c r="AG70">
        <f t="shared" si="5"/>
        <v>172.19018670445678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1.2849840000000001</v>
      </c>
      <c r="E71">
        <f>GT_NG!S71</f>
        <v>2.0297525648762824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139.76</v>
      </c>
      <c r="AB71" s="76">
        <f>-STOA!Q71</f>
        <v>0</v>
      </c>
      <c r="AC71">
        <f t="shared" si="3"/>
        <v>1.2690898628247962</v>
      </c>
      <c r="AD71">
        <f t="shared" si="4"/>
        <v>161.43473870445678</v>
      </c>
      <c r="AE71">
        <f>'IDT-1'!E71</f>
        <v>0</v>
      </c>
      <c r="AF71" s="25"/>
      <c r="AG71">
        <f t="shared" si="5"/>
        <v>161.43473870445678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1.2849840000000001</v>
      </c>
      <c r="E72">
        <f>GT_NG!S72</f>
        <v>2.0297525648762824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139.76</v>
      </c>
      <c r="AB72" s="76">
        <f>-STOA!Q72</f>
        <v>0</v>
      </c>
      <c r="AC72">
        <f t="shared" si="3"/>
        <v>1.2690898628247962</v>
      </c>
      <c r="AD72">
        <f t="shared" si="4"/>
        <v>161.43473870445678</v>
      </c>
      <c r="AE72">
        <f>'IDT-1'!E72</f>
        <v>0</v>
      </c>
      <c r="AF72" s="25"/>
      <c r="AG72">
        <f t="shared" si="5"/>
        <v>161.43473870445678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1.2849840000000001</v>
      </c>
      <c r="E73">
        <f>GT_NG!S73</f>
        <v>2.0297525648762824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139.76</v>
      </c>
      <c r="AB73" s="76">
        <f>-STOA!Q73</f>
        <v>0</v>
      </c>
      <c r="AC73">
        <f t="shared" si="3"/>
        <v>1.2690898628247962</v>
      </c>
      <c r="AD73">
        <f t="shared" si="4"/>
        <v>161.43473870445678</v>
      </c>
      <c r="AE73">
        <f>'IDT-1'!E73</f>
        <v>0</v>
      </c>
      <c r="AF73" s="25"/>
      <c r="AG73">
        <f t="shared" si="5"/>
        <v>161.43473870445678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1.2849840000000001</v>
      </c>
      <c r="E74">
        <f>GT_NG!S74</f>
        <v>2.0912560524067216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139.76</v>
      </c>
      <c r="AB74" s="76">
        <f>-STOA!Q74</f>
        <v>0</v>
      </c>
      <c r="AC74">
        <f t="shared" si="3"/>
        <v>1.2646626724087724</v>
      </c>
      <c r="AD74">
        <f t="shared" si="4"/>
        <v>160.87157737999794</v>
      </c>
      <c r="AE74">
        <f>'IDT-1'!E74</f>
        <v>0</v>
      </c>
      <c r="AF74" s="25"/>
      <c r="AG74">
        <f t="shared" si="5"/>
        <v>160.87157737999794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1.2849840000000001</v>
      </c>
      <c r="E75">
        <f>GT_NG!S75</f>
        <v>2.1090287667331244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18.999115620927199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139.76</v>
      </c>
      <c r="AB75" s="76">
        <f>-STOA!Q75</f>
        <v>0</v>
      </c>
      <c r="AC75">
        <f t="shared" si="3"/>
        <v>1.2647944014237502</v>
      </c>
      <c r="AD75">
        <f t="shared" si="4"/>
        <v>160.88833398623655</v>
      </c>
      <c r="AE75">
        <f>'IDT-1'!E75</f>
        <v>0</v>
      </c>
      <c r="AF75" s="25"/>
      <c r="AG75">
        <f t="shared" si="5"/>
        <v>160.88833398623655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1.2849840000000001</v>
      </c>
      <c r="E76">
        <f>GT_NG!S76</f>
        <v>2.1090287667331244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18.999115620927199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139.76</v>
      </c>
      <c r="AB76" s="76">
        <f>-STOA!Q76</f>
        <v>0</v>
      </c>
      <c r="AC76">
        <f t="shared" si="3"/>
        <v>1.2647944014237502</v>
      </c>
      <c r="AD76">
        <f t="shared" si="4"/>
        <v>160.88833398623655</v>
      </c>
      <c r="AE76">
        <f>'IDT-1'!E76</f>
        <v>0</v>
      </c>
      <c r="AF76" s="25"/>
      <c r="AG76">
        <f t="shared" si="5"/>
        <v>160.88833398623655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1.2849840000000001</v>
      </c>
      <c r="E77">
        <f>GT_NG!S77</f>
        <v>2.1090287667331244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18.999115620927199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139.76</v>
      </c>
      <c r="AB77" s="76">
        <f>-STOA!Q77</f>
        <v>0</v>
      </c>
      <c r="AC77">
        <f t="shared" si="3"/>
        <v>1.2647944014237502</v>
      </c>
      <c r="AD77">
        <f t="shared" si="4"/>
        <v>160.88833398623655</v>
      </c>
      <c r="AE77">
        <f>'IDT-1'!E77</f>
        <v>0</v>
      </c>
      <c r="AF77" s="25"/>
      <c r="AG77">
        <f t="shared" si="5"/>
        <v>160.88833398623655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1.2849840000000001</v>
      </c>
      <c r="E78">
        <f>GT_NG!S78</f>
        <v>2.1090287667331244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18.999115620927199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139.76</v>
      </c>
      <c r="AB78" s="76">
        <f>-STOA!Q78</f>
        <v>0</v>
      </c>
      <c r="AC78">
        <f t="shared" si="3"/>
        <v>1.2647944014237502</v>
      </c>
      <c r="AD78">
        <f t="shared" si="4"/>
        <v>160.88833398623655</v>
      </c>
      <c r="AE78">
        <f>'IDT-1'!E78</f>
        <v>0</v>
      </c>
      <c r="AF78" s="25"/>
      <c r="AG78">
        <f t="shared" si="5"/>
        <v>160.88833398623655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1.2849840000000001</v>
      </c>
      <c r="E79">
        <f>GT_NG!S79</f>
        <v>2.1090287667331244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18.999115620927199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139.76</v>
      </c>
      <c r="AB79" s="76">
        <f>-STOA!Q79</f>
        <v>0</v>
      </c>
      <c r="AC79">
        <f t="shared" si="3"/>
        <v>1.2647944014237502</v>
      </c>
      <c r="AD79">
        <f t="shared" si="4"/>
        <v>160.88833398623655</v>
      </c>
      <c r="AE79">
        <f>'IDT-1'!E79</f>
        <v>0</v>
      </c>
      <c r="AF79" s="25"/>
      <c r="AG79">
        <f t="shared" si="5"/>
        <v>160.88833398623655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1.2849840000000001</v>
      </c>
      <c r="E80">
        <f>GT_NG!S80</f>
        <v>2.1090287667331244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18.999115620927199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139.76</v>
      </c>
      <c r="AB80" s="76">
        <f>-STOA!Q80</f>
        <v>0</v>
      </c>
      <c r="AC80">
        <f t="shared" si="3"/>
        <v>1.2647944014237502</v>
      </c>
      <c r="AD80">
        <f t="shared" si="4"/>
        <v>160.88833398623655</v>
      </c>
      <c r="AE80">
        <f>'IDT-1'!E80</f>
        <v>0</v>
      </c>
      <c r="AF80" s="25"/>
      <c r="AG80">
        <f t="shared" si="5"/>
        <v>160.88833398623655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1.2849840000000001</v>
      </c>
      <c r="E81">
        <f>GT_NG!S81</f>
        <v>2.1082248684574911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139.76</v>
      </c>
      <c r="AB81" s="76">
        <f>-STOA!Q81</f>
        <v>0</v>
      </c>
      <c r="AC81">
        <f t="shared" si="3"/>
        <v>1.2647950291739682</v>
      </c>
      <c r="AD81">
        <f t="shared" si="4"/>
        <v>160.88841383928352</v>
      </c>
      <c r="AE81">
        <f>'IDT-1'!E81</f>
        <v>0</v>
      </c>
      <c r="AF81" s="25"/>
      <c r="AG81">
        <f t="shared" si="5"/>
        <v>160.88841383928352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1.2849840000000001</v>
      </c>
      <c r="E82">
        <f>GT_NG!S82</f>
        <v>2.1082248684574911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139.76</v>
      </c>
      <c r="AB82" s="76">
        <f>-STOA!Q82</f>
        <v>0</v>
      </c>
      <c r="AC82">
        <f t="shared" si="3"/>
        <v>1.2647950291739682</v>
      </c>
      <c r="AD82">
        <f t="shared" si="4"/>
        <v>160.88841383928352</v>
      </c>
      <c r="AE82">
        <f>'IDT-1'!E82</f>
        <v>0</v>
      </c>
      <c r="AF82" s="25"/>
      <c r="AG82">
        <f t="shared" si="5"/>
        <v>160.88841383928352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1.2849840000000001</v>
      </c>
      <c r="E83">
        <f>GT_NG!S83</f>
        <v>2.1082248684574911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18.999115620927199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139.76</v>
      </c>
      <c r="AB83" s="76">
        <f>-STOA!Q83</f>
        <v>0</v>
      </c>
      <c r="AC83">
        <f t="shared" si="3"/>
        <v>1.2647881310172004</v>
      </c>
      <c r="AD83">
        <f t="shared" si="4"/>
        <v>160.88753635836747</v>
      </c>
      <c r="AE83">
        <f>'IDT-1'!E83</f>
        <v>0</v>
      </c>
      <c r="AF83" s="25"/>
      <c r="AG83">
        <f t="shared" si="5"/>
        <v>160.88753635836747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1.2849840000000001</v>
      </c>
      <c r="E84">
        <f>GT_NG!S84</f>
        <v>2.1082248684574911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18.999115620927199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139.76</v>
      </c>
      <c r="AB84" s="76">
        <f>-STOA!Q84</f>
        <v>0</v>
      </c>
      <c r="AC84">
        <f t="shared" si="3"/>
        <v>1.2647881310172004</v>
      </c>
      <c r="AD84">
        <f t="shared" si="4"/>
        <v>160.88753635836747</v>
      </c>
      <c r="AE84">
        <f>'IDT-1'!E84</f>
        <v>0</v>
      </c>
      <c r="AF84" s="25"/>
      <c r="AG84">
        <f t="shared" si="5"/>
        <v>160.88753635836747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1.2849840000000001</v>
      </c>
      <c r="E85">
        <f>GT_NG!S85</f>
        <v>2.1082248684574911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18.999115620927199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139.76</v>
      </c>
      <c r="AB85" s="76">
        <f>-STOA!Q85</f>
        <v>0</v>
      </c>
      <c r="AC85">
        <f t="shared" si="3"/>
        <v>1.2647881310172004</v>
      </c>
      <c r="AD85">
        <f t="shared" si="4"/>
        <v>160.88753635836747</v>
      </c>
      <c r="AE85">
        <f>'IDT-1'!E85</f>
        <v>0</v>
      </c>
      <c r="AF85" s="25"/>
      <c r="AG85">
        <f t="shared" si="5"/>
        <v>160.88753635836747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1.2849840000000001</v>
      </c>
      <c r="E86">
        <f>GT_NG!S86</f>
        <v>2.1082248684574911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18.999115620927199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139.76</v>
      </c>
      <c r="AB86" s="76">
        <f>-STOA!Q86</f>
        <v>0</v>
      </c>
      <c r="AC86">
        <f t="shared" si="3"/>
        <v>1.2647881310172004</v>
      </c>
      <c r="AD86">
        <f t="shared" si="4"/>
        <v>160.88753635836747</v>
      </c>
      <c r="AE86">
        <f>'IDT-1'!E86</f>
        <v>0</v>
      </c>
      <c r="AF86" s="25"/>
      <c r="AG86">
        <f t="shared" si="5"/>
        <v>160.88753635836747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1.2849840000000001</v>
      </c>
      <c r="E87">
        <f>GT_NG!S87</f>
        <v>2.1082248684574911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19.200000000000003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111.88000000000001</v>
      </c>
      <c r="AB87" s="76">
        <f>-STOA!Q87</f>
        <v>0</v>
      </c>
      <c r="AC87">
        <f t="shared" si="3"/>
        <v>1.0488910291739686</v>
      </c>
      <c r="AD87">
        <f t="shared" si="4"/>
        <v>133.42431783928353</v>
      </c>
      <c r="AE87">
        <f>'IDT-1'!E87</f>
        <v>0</v>
      </c>
      <c r="AF87" s="25"/>
      <c r="AG87">
        <f t="shared" si="5"/>
        <v>133.42431783928353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1.2849840000000001</v>
      </c>
      <c r="E88">
        <f>GT_NG!S88</f>
        <v>2.1082248684574911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19.200000000000003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111.88000000000001</v>
      </c>
      <c r="AB88" s="76">
        <f>-STOA!Q88</f>
        <v>0</v>
      </c>
      <c r="AC88">
        <f t="shared" si="3"/>
        <v>1.0488910291739686</v>
      </c>
      <c r="AD88">
        <f t="shared" si="4"/>
        <v>133.42431783928353</v>
      </c>
      <c r="AE88">
        <f>'IDT-1'!E88</f>
        <v>0</v>
      </c>
      <c r="AF88" s="25"/>
      <c r="AG88">
        <f t="shared" si="5"/>
        <v>133.42431783928353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1.2849840000000001</v>
      </c>
      <c r="E89">
        <f>GT_NG!S89</f>
        <v>2.1082248684574911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19.200000000000003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</v>
      </c>
      <c r="AA89" s="76">
        <f>STOA!K89</f>
        <v>111.88000000000001</v>
      </c>
      <c r="AB89" s="76">
        <f>-STOA!Q89</f>
        <v>0</v>
      </c>
      <c r="AC89">
        <f t="shared" si="3"/>
        <v>1.1275042120000118</v>
      </c>
      <c r="AD89">
        <f t="shared" si="4"/>
        <v>123.3457046564575</v>
      </c>
      <c r="AE89">
        <f>'IDT-1'!E89</f>
        <v>0</v>
      </c>
      <c r="AF89" s="25"/>
      <c r="AG89">
        <f t="shared" si="5"/>
        <v>123.3457046564575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1.2849840000000001</v>
      </c>
      <c r="E90">
        <f>GT_NG!S90</f>
        <v>2.1074642953381839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19.200000000000003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</v>
      </c>
      <c r="AA90" s="76">
        <f>STOA!K90</f>
        <v>111.88000000000001</v>
      </c>
      <c r="AB90" s="76">
        <f>-STOA!Q90</f>
        <v>0</v>
      </c>
      <c r="AC90">
        <f t="shared" si="3"/>
        <v>1.1274982795296813</v>
      </c>
      <c r="AD90">
        <f t="shared" si="4"/>
        <v>123.34495001580852</v>
      </c>
      <c r="AE90">
        <f>'IDT-1'!E90</f>
        <v>0</v>
      </c>
      <c r="AF90" s="25"/>
      <c r="AG90">
        <f t="shared" si="5"/>
        <v>123.34495001580852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1.2849840000000001</v>
      </c>
      <c r="E91">
        <f>GT_NG!S91</f>
        <v>2.1074642953381839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18.999115620927199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-20</v>
      </c>
      <c r="AA91" s="76">
        <f>STOA!K91</f>
        <v>111.88000000000001</v>
      </c>
      <c r="AB91" s="76">
        <f>-STOA!Q91</f>
        <v>0</v>
      </c>
      <c r="AC91">
        <f t="shared" si="3"/>
        <v>1.2045445641989563</v>
      </c>
      <c r="AD91">
        <f t="shared" si="4"/>
        <v>113.06701935206644</v>
      </c>
      <c r="AE91">
        <f>'IDT-1'!E91</f>
        <v>0</v>
      </c>
      <c r="AF91" s="25"/>
      <c r="AG91">
        <f t="shared" si="5"/>
        <v>113.06701935206644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1.2849840000000001</v>
      </c>
      <c r="E92">
        <f>GT_NG!S92</f>
        <v>2.1074642953381839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18.999115620927199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-20</v>
      </c>
      <c r="AA92" s="76">
        <f>STOA!K92</f>
        <v>111.88000000000001</v>
      </c>
      <c r="AB92" s="76">
        <f>-STOA!Q92</f>
        <v>0</v>
      </c>
      <c r="AC92">
        <f t="shared" si="3"/>
        <v>1.2045445641989563</v>
      </c>
      <c r="AD92">
        <f t="shared" si="4"/>
        <v>113.06701935206644</v>
      </c>
      <c r="AE92">
        <f>'IDT-1'!E92</f>
        <v>0</v>
      </c>
      <c r="AF92" s="25"/>
      <c r="AG92">
        <f t="shared" si="5"/>
        <v>113.06701935206644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1.2849840000000001</v>
      </c>
      <c r="E93">
        <f>GT_NG!S93</f>
        <v>2.1074642953381839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18.999115620927199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-20</v>
      </c>
      <c r="AA93" s="76">
        <f>STOA!K93</f>
        <v>111.88000000000001</v>
      </c>
      <c r="AB93" s="76">
        <f>-STOA!Q93</f>
        <v>0</v>
      </c>
      <c r="AC93">
        <f t="shared" si="3"/>
        <v>1.2045445641989563</v>
      </c>
      <c r="AD93">
        <f t="shared" si="4"/>
        <v>113.06701935206644</v>
      </c>
      <c r="AE93">
        <f>'IDT-1'!E93</f>
        <v>0</v>
      </c>
      <c r="AF93" s="25"/>
      <c r="AG93">
        <f t="shared" si="5"/>
        <v>113.06701935206644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1.2849840000000001</v>
      </c>
      <c r="E94">
        <f>GT_NG!S94</f>
        <v>2.1074642953381839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18.999115620927199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-20</v>
      </c>
      <c r="AA94" s="76">
        <f>STOA!K94</f>
        <v>111.88000000000001</v>
      </c>
      <c r="AB94" s="76">
        <f>-STOA!Q94</f>
        <v>0</v>
      </c>
      <c r="AC94">
        <f t="shared" si="3"/>
        <v>1.2045445641989563</v>
      </c>
      <c r="AD94">
        <f t="shared" si="4"/>
        <v>113.06701935206644</v>
      </c>
      <c r="AE94">
        <f>'IDT-1'!E94</f>
        <v>0</v>
      </c>
      <c r="AF94" s="25"/>
      <c r="AG94">
        <f t="shared" si="5"/>
        <v>113.06701935206644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1.2849840000000001</v>
      </c>
      <c r="E95">
        <f>GT_NG!S95</f>
        <v>2.1074642953381839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19.200000000000003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-20</v>
      </c>
      <c r="AA95" s="76">
        <f>STOA!K95</f>
        <v>111.88000000000001</v>
      </c>
      <c r="AB95" s="76">
        <f>-STOA!Q95</f>
        <v>0</v>
      </c>
      <c r="AC95">
        <f t="shared" si="3"/>
        <v>1.2061114623557243</v>
      </c>
      <c r="AD95">
        <f t="shared" si="4"/>
        <v>113.26633683298247</v>
      </c>
      <c r="AE95">
        <f>'IDT-1'!E95</f>
        <v>0</v>
      </c>
      <c r="AF95" s="25"/>
      <c r="AG95">
        <f t="shared" si="5"/>
        <v>113.26633683298247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1.2849840000000001</v>
      </c>
      <c r="E96">
        <f>GT_NG!S96</f>
        <v>2.1074642953381839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19.200000000000003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111.88000000000001</v>
      </c>
      <c r="AB96" s="76">
        <f>-STOA!Q96</f>
        <v>0</v>
      </c>
      <c r="AC96">
        <f t="shared" si="3"/>
        <v>1.2061114623557243</v>
      </c>
      <c r="AD96">
        <f t="shared" si="4"/>
        <v>113.26633683298247</v>
      </c>
      <c r="AE96">
        <f>'IDT-1'!E96</f>
        <v>0</v>
      </c>
      <c r="AF96" s="25"/>
      <c r="AG96">
        <f t="shared" si="5"/>
        <v>113.26633683298247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1.2849840000000001</v>
      </c>
      <c r="E97">
        <f>GT_NG!S97</f>
        <v>2.1074642953381839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19.200000000000003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-24</v>
      </c>
      <c r="AA97" s="76">
        <f>STOA!K97</f>
        <v>111.88000000000001</v>
      </c>
      <c r="AB97" s="76">
        <f>-STOA!Q97</f>
        <v>0</v>
      </c>
      <c r="AC97">
        <f t="shared" si="3"/>
        <v>1.2375567354861416</v>
      </c>
      <c r="AD97">
        <f t="shared" si="4"/>
        <v>109.23489155985206</v>
      </c>
      <c r="AE97">
        <f>'IDT-1'!E97</f>
        <v>0</v>
      </c>
      <c r="AF97" s="25"/>
      <c r="AG97">
        <f t="shared" si="5"/>
        <v>109.23489155985206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1.2849840000000001</v>
      </c>
      <c r="E98">
        <f>GT_NG!S98</f>
        <v>2.1074642953381839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19.200000000000003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-26</v>
      </c>
      <c r="AA98" s="76">
        <f>STOA!K98</f>
        <v>111.88000000000001</v>
      </c>
      <c r="AB98" s="76">
        <f>-STOA!Q98</f>
        <v>0</v>
      </c>
      <c r="AC98">
        <f t="shared" si="3"/>
        <v>1.2532793720513502</v>
      </c>
      <c r="AD98">
        <f t="shared" si="4"/>
        <v>107.21916892328684</v>
      </c>
      <c r="AE98">
        <f>'IDT-1'!E98</f>
        <v>0</v>
      </c>
      <c r="AF98" s="25"/>
      <c r="AG98">
        <f t="shared" si="5"/>
        <v>107.21916892328684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5.006960449606624E-2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0.46756328771593886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-0.16650000000000001</v>
      </c>
      <c r="AA99" s="76">
        <f t="shared" si="6"/>
        <v>3.4522150000000007</v>
      </c>
      <c r="AB99" s="76">
        <f t="shared" si="6"/>
        <v>0</v>
      </c>
      <c r="AC99">
        <f t="shared" si="6"/>
        <v>3.2514272058107252E-2</v>
      </c>
      <c r="AD99">
        <f t="shared" si="6"/>
        <v>3.8016732361538996</v>
      </c>
      <c r="AE99">
        <f t="shared" si="6"/>
        <v>0</v>
      </c>
      <c r="AG99">
        <f t="shared" si="6"/>
        <v>3.8016732361538996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45602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0.13540589296452193</v>
      </c>
      <c r="AD3">
        <f>SUM(B3:AB3,AI3:AV3)-AC3</f>
        <v>17.224323974281884</v>
      </c>
      <c r="AE3">
        <f>'IDT-1'!D3</f>
        <v>0</v>
      </c>
      <c r="AF3" s="25"/>
      <c r="AG3">
        <f>SUM(AD3:AF3)</f>
        <v>17.224323974281884</v>
      </c>
      <c r="AI3" s="35">
        <f>PXIL!L3</f>
        <v>0</v>
      </c>
      <c r="AJ3" s="35">
        <f>PXIL!R3</f>
        <v>0</v>
      </c>
      <c r="AK3" s="35">
        <f>RTM_IEX!L3</f>
        <v>0.96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0.13540589296452193</v>
      </c>
      <c r="AD4">
        <f t="shared" ref="AD4:AD67" si="1">SUM(B4:AB4,AI4:AV4)-AC4</f>
        <v>17.224323974281884</v>
      </c>
      <c r="AE4">
        <f>'IDT-1'!D4</f>
        <v>0</v>
      </c>
      <c r="AF4" s="25"/>
      <c r="AG4">
        <f t="shared" ref="AG4:AG67" si="2">SUM(AD4:AF4)</f>
        <v>17.224323974281884</v>
      </c>
      <c r="AI4" s="35">
        <f>PXIL!L4</f>
        <v>0</v>
      </c>
      <c r="AJ4" s="35">
        <f>PXIL!R4</f>
        <v>0</v>
      </c>
      <c r="AK4" s="35">
        <f>RTM_IEX!L4</f>
        <v>0.96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0.13540589296452193</v>
      </c>
      <c r="AD5">
        <f t="shared" si="1"/>
        <v>17.224323974281884</v>
      </c>
      <c r="AE5">
        <f>'IDT-1'!D5</f>
        <v>0</v>
      </c>
      <c r="AF5" s="25"/>
      <c r="AG5">
        <f t="shared" si="2"/>
        <v>17.224323974281884</v>
      </c>
      <c r="AI5" s="35">
        <f>PXIL!L5</f>
        <v>0</v>
      </c>
      <c r="AJ5" s="35">
        <f>PXIL!R5</f>
        <v>0</v>
      </c>
      <c r="AK5" s="35">
        <f>RTM_IEX!L5</f>
        <v>0.96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0.13540589296452193</v>
      </c>
      <c r="AD6">
        <f t="shared" si="1"/>
        <v>17.224323974281884</v>
      </c>
      <c r="AE6">
        <f>'IDT-1'!D6</f>
        <v>0</v>
      </c>
      <c r="AF6" s="25"/>
      <c r="AG6">
        <f t="shared" si="2"/>
        <v>17.224323974281884</v>
      </c>
      <c r="AI6" s="35">
        <f>PXIL!L6</f>
        <v>0</v>
      </c>
      <c r="AJ6" s="35">
        <f>PXIL!R6</f>
        <v>0</v>
      </c>
      <c r="AK6" s="35">
        <f>RTM_IEX!L6</f>
        <v>0.96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0.12791789296452194</v>
      </c>
      <c r="AD7">
        <f t="shared" si="1"/>
        <v>16.271811974281881</v>
      </c>
      <c r="AE7">
        <f>'IDT-1'!D7</f>
        <v>0</v>
      </c>
      <c r="AF7" s="25"/>
      <c r="AG7">
        <f t="shared" si="2"/>
        <v>16.271811974281881</v>
      </c>
      <c r="AI7" s="35">
        <f>PXIL!L7</f>
        <v>0</v>
      </c>
      <c r="AJ7" s="35">
        <f>PXIL!R7</f>
        <v>0</v>
      </c>
      <c r="AK7" s="35">
        <f>RTM_IEX!L7</f>
        <v>0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0.12791789296452194</v>
      </c>
      <c r="AD8">
        <f t="shared" si="1"/>
        <v>16.271811974281881</v>
      </c>
      <c r="AE8">
        <f>'IDT-1'!D8</f>
        <v>0</v>
      </c>
      <c r="AF8" s="25"/>
      <c r="AG8">
        <f t="shared" si="2"/>
        <v>16.271811974281881</v>
      </c>
      <c r="AI8" s="35">
        <f>PXIL!L8</f>
        <v>0</v>
      </c>
      <c r="AJ8" s="35">
        <f>PXIL!R8</f>
        <v>0</v>
      </c>
      <c r="AK8" s="35">
        <f>RTM_IEX!L8</f>
        <v>0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0.12791789296452194</v>
      </c>
      <c r="AD9">
        <f t="shared" si="1"/>
        <v>16.271811974281881</v>
      </c>
      <c r="AE9">
        <f>'IDT-1'!D9</f>
        <v>0</v>
      </c>
      <c r="AF9" s="25"/>
      <c r="AG9">
        <f t="shared" si="2"/>
        <v>16.271811974281881</v>
      </c>
      <c r="AI9" s="35">
        <f>PXIL!L9</f>
        <v>0</v>
      </c>
      <c r="AJ9" s="35">
        <f>PXIL!R9</f>
        <v>0</v>
      </c>
      <c r="AK9" s="35">
        <f>RTM_IEX!L9</f>
        <v>0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0.12791789296452194</v>
      </c>
      <c r="AD10">
        <f t="shared" si="1"/>
        <v>16.271811974281881</v>
      </c>
      <c r="AE10">
        <f>'IDT-1'!D10</f>
        <v>0</v>
      </c>
      <c r="AF10" s="25"/>
      <c r="AG10">
        <f t="shared" si="2"/>
        <v>16.271811974281881</v>
      </c>
      <c r="AI10" s="35">
        <f>PXIL!L10</f>
        <v>0</v>
      </c>
      <c r="AJ10" s="35">
        <f>PXIL!R10</f>
        <v>0</v>
      </c>
      <c r="AK10" s="35">
        <f>RTM_IEX!L10</f>
        <v>0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0.12791789296452194</v>
      </c>
      <c r="AD11">
        <f t="shared" si="1"/>
        <v>16.271811974281881</v>
      </c>
      <c r="AE11">
        <f>'IDT-1'!D11</f>
        <v>0</v>
      </c>
      <c r="AF11" s="25"/>
      <c r="AG11">
        <f t="shared" si="2"/>
        <v>16.271811974281881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0.12791789296452194</v>
      </c>
      <c r="AD12">
        <f t="shared" si="1"/>
        <v>16.271811974281881</v>
      </c>
      <c r="AE12">
        <f>'IDT-1'!D12</f>
        <v>0</v>
      </c>
      <c r="AF12" s="25"/>
      <c r="AG12">
        <f t="shared" si="2"/>
        <v>16.271811974281881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0.12791789296452194</v>
      </c>
      <c r="AD13">
        <f t="shared" si="1"/>
        <v>16.271811974281881</v>
      </c>
      <c r="AE13">
        <f>'IDT-1'!D13</f>
        <v>0</v>
      </c>
      <c r="AF13" s="25"/>
      <c r="AG13">
        <f t="shared" si="2"/>
        <v>16.271811974281881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0.12791789296452194</v>
      </c>
      <c r="AD14">
        <f t="shared" si="1"/>
        <v>16.271811974281881</v>
      </c>
      <c r="AE14">
        <f>'IDT-1'!D14</f>
        <v>0</v>
      </c>
      <c r="AF14" s="25"/>
      <c r="AG14">
        <f t="shared" si="2"/>
        <v>16.271811974281881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0.12791789296452194</v>
      </c>
      <c r="AD15">
        <f t="shared" si="1"/>
        <v>16.271811974281881</v>
      </c>
      <c r="AE15">
        <f>'IDT-1'!D15</f>
        <v>0</v>
      </c>
      <c r="AF15" s="25"/>
      <c r="AG15">
        <f t="shared" si="2"/>
        <v>16.271811974281881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0.12791789296452194</v>
      </c>
      <c r="AD16">
        <f t="shared" si="1"/>
        <v>16.271811974281881</v>
      </c>
      <c r="AE16">
        <f>'IDT-1'!D16</f>
        <v>0</v>
      </c>
      <c r="AF16" s="25"/>
      <c r="AG16">
        <f t="shared" si="2"/>
        <v>16.271811974281881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0.12791789296452194</v>
      </c>
      <c r="AD17">
        <f t="shared" si="1"/>
        <v>16.271811974281881</v>
      </c>
      <c r="AE17">
        <f>'IDT-1'!D17</f>
        <v>0</v>
      </c>
      <c r="AF17" s="25"/>
      <c r="AG17">
        <f t="shared" si="2"/>
        <v>16.271811974281881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0.12791789296452194</v>
      </c>
      <c r="AD18">
        <f t="shared" si="1"/>
        <v>16.271811974281881</v>
      </c>
      <c r="AE18">
        <f>'IDT-1'!D18</f>
        <v>0</v>
      </c>
      <c r="AF18" s="25"/>
      <c r="AG18">
        <f t="shared" si="2"/>
        <v>16.271811974281881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0.13540589296452193</v>
      </c>
      <c r="AD19">
        <f t="shared" si="1"/>
        <v>17.224323974281884</v>
      </c>
      <c r="AE19">
        <f>'IDT-1'!D19</f>
        <v>0</v>
      </c>
      <c r="AF19" s="25"/>
      <c r="AG19">
        <f t="shared" si="2"/>
        <v>17.224323974281884</v>
      </c>
      <c r="AI19" s="35">
        <f>PXIL!L19</f>
        <v>0</v>
      </c>
      <c r="AJ19" s="35">
        <f>PXIL!R19</f>
        <v>0</v>
      </c>
      <c r="AK19" s="35">
        <f>RTM_IEX!L19</f>
        <v>0.96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0.13540589296452193</v>
      </c>
      <c r="AD20">
        <f t="shared" si="1"/>
        <v>17.224323974281884</v>
      </c>
      <c r="AE20">
        <f>'IDT-1'!D20</f>
        <v>0</v>
      </c>
      <c r="AF20" s="25"/>
      <c r="AG20">
        <f t="shared" si="2"/>
        <v>17.224323974281884</v>
      </c>
      <c r="AI20" s="35">
        <f>PXIL!L20</f>
        <v>0</v>
      </c>
      <c r="AJ20" s="35">
        <f>PXIL!R20</f>
        <v>0</v>
      </c>
      <c r="AK20" s="35">
        <f>RTM_IEX!L20</f>
        <v>0.96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0.14289389296452193</v>
      </c>
      <c r="AD21">
        <f t="shared" si="1"/>
        <v>18.176835974281879</v>
      </c>
      <c r="AE21">
        <f>'IDT-1'!D21</f>
        <v>0</v>
      </c>
      <c r="AF21" s="25"/>
      <c r="AG21">
        <f t="shared" si="2"/>
        <v>18.176835974281879</v>
      </c>
      <c r="AI21" s="35">
        <f>PXIL!L21</f>
        <v>0</v>
      </c>
      <c r="AJ21" s="35">
        <f>PXIL!R21</f>
        <v>0</v>
      </c>
      <c r="AK21" s="35">
        <f>RTM_IEX!L21</f>
        <v>1.92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0.14289389296452193</v>
      </c>
      <c r="AD22">
        <f t="shared" si="1"/>
        <v>18.176835974281879</v>
      </c>
      <c r="AE22">
        <f>'IDT-1'!D22</f>
        <v>0</v>
      </c>
      <c r="AF22" s="25"/>
      <c r="AG22">
        <f t="shared" si="2"/>
        <v>18.176835974281879</v>
      </c>
      <c r="AI22" s="35">
        <f>PXIL!L22</f>
        <v>0</v>
      </c>
      <c r="AJ22" s="35">
        <f>PXIL!R22</f>
        <v>0</v>
      </c>
      <c r="AK22" s="35">
        <f>RTM_IEX!L22</f>
        <v>1.92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0.15038189296452192</v>
      </c>
      <c r="AD23">
        <f t="shared" si="1"/>
        <v>19.129347974281881</v>
      </c>
      <c r="AE23">
        <f>'IDT-1'!D23</f>
        <v>0</v>
      </c>
      <c r="AF23" s="25"/>
      <c r="AG23">
        <f t="shared" si="2"/>
        <v>19.129347974281881</v>
      </c>
      <c r="AI23" s="35">
        <f>PXIL!L23</f>
        <v>0</v>
      </c>
      <c r="AJ23" s="35">
        <f>PXIL!R23</f>
        <v>0</v>
      </c>
      <c r="AK23" s="35">
        <f>RTM_IEX!L23</f>
        <v>2.88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0.16535789296452194</v>
      </c>
      <c r="AD24">
        <f t="shared" si="1"/>
        <v>21.034371974281882</v>
      </c>
      <c r="AE24">
        <f>'IDT-1'!D24</f>
        <v>0</v>
      </c>
      <c r="AF24" s="25"/>
      <c r="AG24">
        <f t="shared" si="2"/>
        <v>21.034371974281882</v>
      </c>
      <c r="AI24" s="35">
        <f>PXIL!L24</f>
        <v>0</v>
      </c>
      <c r="AJ24" s="35">
        <f>PXIL!R24</f>
        <v>0</v>
      </c>
      <c r="AK24" s="35">
        <f>RTM_IEX!L24</f>
        <v>4.8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0.16535789296452194</v>
      </c>
      <c r="AD25">
        <f t="shared" si="1"/>
        <v>21.034371974281882</v>
      </c>
      <c r="AE25">
        <f>'IDT-1'!D25</f>
        <v>0</v>
      </c>
      <c r="AF25" s="25"/>
      <c r="AG25">
        <f t="shared" si="2"/>
        <v>21.034371974281882</v>
      </c>
      <c r="AI25" s="35">
        <f>PXIL!L25</f>
        <v>0</v>
      </c>
      <c r="AJ25" s="35">
        <f>PXIL!R25</f>
        <v>0</v>
      </c>
      <c r="AK25" s="35">
        <f>RTM_IEX!L25</f>
        <v>4.8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0.17284589296452194</v>
      </c>
      <c r="AD26">
        <f t="shared" si="1"/>
        <v>21.986883974281884</v>
      </c>
      <c r="AE26">
        <f>'IDT-1'!D26</f>
        <v>0</v>
      </c>
      <c r="AF26" s="25"/>
      <c r="AG26">
        <f t="shared" si="2"/>
        <v>21.986883974281884</v>
      </c>
      <c r="AI26" s="35">
        <f>PXIL!L26</f>
        <v>0</v>
      </c>
      <c r="AJ26" s="35">
        <f>PXIL!R26</f>
        <v>0</v>
      </c>
      <c r="AK26" s="35">
        <f>RTM_IEX!L26</f>
        <v>5.76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5.8397298672464037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0.18782189296452192</v>
      </c>
      <c r="AD27">
        <f t="shared" si="1"/>
        <v>23.891907974281882</v>
      </c>
      <c r="AE27">
        <f>'IDT-1'!D27</f>
        <v>0</v>
      </c>
      <c r="AF27" s="25"/>
      <c r="AG27">
        <f t="shared" si="2"/>
        <v>23.891907974281882</v>
      </c>
      <c r="AI27" s="35">
        <f>PXIL!L27</f>
        <v>0</v>
      </c>
      <c r="AJ27" s="35">
        <f>PXIL!R27</f>
        <v>0</v>
      </c>
      <c r="AK27" s="35">
        <f>RTM_IEX!L27</f>
        <v>7.68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5.8397298672464037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0.18782189296452192</v>
      </c>
      <c r="AD28">
        <f t="shared" si="1"/>
        <v>23.891907974281882</v>
      </c>
      <c r="AE28">
        <f>'IDT-1'!D28</f>
        <v>0</v>
      </c>
      <c r="AF28" s="25"/>
      <c r="AG28">
        <f t="shared" si="2"/>
        <v>23.891907974281882</v>
      </c>
      <c r="AI28" s="35">
        <f>PXIL!L28</f>
        <v>0</v>
      </c>
      <c r="AJ28" s="35">
        <f>PXIL!R28</f>
        <v>0</v>
      </c>
      <c r="AK28" s="35">
        <f>RTM_IEX!L28</f>
        <v>7.68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5.8397298672464037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0.18782189296452192</v>
      </c>
      <c r="AD29">
        <f t="shared" si="1"/>
        <v>23.891907974281882</v>
      </c>
      <c r="AE29">
        <f>'IDT-1'!D29</f>
        <v>0</v>
      </c>
      <c r="AF29" s="25"/>
      <c r="AG29">
        <f t="shared" si="2"/>
        <v>23.891907974281882</v>
      </c>
      <c r="AI29" s="35">
        <f>PXIL!L29</f>
        <v>0</v>
      </c>
      <c r="AJ29" s="35">
        <f>PXIL!R29</f>
        <v>0</v>
      </c>
      <c r="AK29" s="35">
        <f>RTM_IEX!L29</f>
        <v>7.68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5.8397298672464037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10.719999999999999</v>
      </c>
      <c r="AB30" s="76">
        <f>-STOA!R30</f>
        <v>0</v>
      </c>
      <c r="AC30">
        <f t="shared" si="0"/>
        <v>0.19655789296452195</v>
      </c>
      <c r="AD30">
        <f t="shared" si="1"/>
        <v>25.003171974281884</v>
      </c>
      <c r="AE30">
        <f>'IDT-1'!D30</f>
        <v>0</v>
      </c>
      <c r="AF30" s="25"/>
      <c r="AG30">
        <f t="shared" si="2"/>
        <v>25.003171974281884</v>
      </c>
      <c r="AI30" s="35">
        <f>PXIL!L30</f>
        <v>0</v>
      </c>
      <c r="AJ30" s="35">
        <f>PXIL!R30</f>
        <v>0</v>
      </c>
      <c r="AK30" s="35">
        <f>RTM_IEX!L30</f>
        <v>8.64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5.8397298672464037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11.099999999999998</v>
      </c>
      <c r="AB31" s="76">
        <f>-STOA!R31</f>
        <v>0</v>
      </c>
      <c r="AC31">
        <f t="shared" si="0"/>
        <v>0.19952189296452194</v>
      </c>
      <c r="AD31">
        <f t="shared" si="1"/>
        <v>25.38020797428188</v>
      </c>
      <c r="AE31">
        <f>'IDT-1'!D31</f>
        <v>0</v>
      </c>
      <c r="AF31" s="25"/>
      <c r="AG31">
        <f t="shared" si="2"/>
        <v>25.38020797428188</v>
      </c>
      <c r="AI31" s="35">
        <f>PXIL!L31</f>
        <v>0</v>
      </c>
      <c r="AJ31" s="35">
        <f>PXIL!R31</f>
        <v>0</v>
      </c>
      <c r="AK31" s="35">
        <f>RTM_IEX!L31</f>
        <v>8.64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5.8397298672464037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11.53</v>
      </c>
      <c r="AB32" s="76">
        <f>-STOA!R32</f>
        <v>0</v>
      </c>
      <c r="AC32">
        <f t="shared" si="0"/>
        <v>0.19913189296452194</v>
      </c>
      <c r="AD32">
        <f t="shared" si="1"/>
        <v>25.330597974281879</v>
      </c>
      <c r="AE32">
        <f>'IDT-1'!D32</f>
        <v>0</v>
      </c>
      <c r="AF32" s="25"/>
      <c r="AG32">
        <f t="shared" si="2"/>
        <v>25.330597974281879</v>
      </c>
      <c r="AI32" s="35">
        <f>PXIL!L32</f>
        <v>0</v>
      </c>
      <c r="AJ32" s="35">
        <f>PXIL!R32</f>
        <v>0</v>
      </c>
      <c r="AK32" s="35">
        <f>RTM_IEX!L32</f>
        <v>8.16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5.8397298672464037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11.999999999999998</v>
      </c>
      <c r="AB33" s="76">
        <f>-STOA!R33</f>
        <v>0</v>
      </c>
      <c r="AC33">
        <f t="shared" si="0"/>
        <v>0.19905389296452192</v>
      </c>
      <c r="AD33">
        <f t="shared" si="1"/>
        <v>25.32067597428188</v>
      </c>
      <c r="AE33">
        <f>'IDT-1'!D33</f>
        <v>0</v>
      </c>
      <c r="AF33" s="25"/>
      <c r="AG33">
        <f t="shared" si="2"/>
        <v>25.32067597428188</v>
      </c>
      <c r="AI33" s="35">
        <f>PXIL!L33</f>
        <v>0</v>
      </c>
      <c r="AJ33" s="35">
        <f>PXIL!R33</f>
        <v>0</v>
      </c>
      <c r="AK33" s="35">
        <f>RTM_IEX!L33</f>
        <v>7.68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5.8397298672464037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12.489999999999998</v>
      </c>
      <c r="AB34" s="76">
        <f>-STOA!R34</f>
        <v>0</v>
      </c>
      <c r="AC34">
        <f t="shared" si="0"/>
        <v>0.20287589296452191</v>
      </c>
      <c r="AD34">
        <f t="shared" si="1"/>
        <v>25.806853974281882</v>
      </c>
      <c r="AE34">
        <f>'IDT-1'!D34</f>
        <v>0</v>
      </c>
      <c r="AF34" s="25"/>
      <c r="AG34">
        <f t="shared" si="2"/>
        <v>25.806853974281882</v>
      </c>
      <c r="AI34" s="35">
        <f>PXIL!L34</f>
        <v>0</v>
      </c>
      <c r="AJ34" s="35">
        <f>PXIL!R34</f>
        <v>0</v>
      </c>
      <c r="AK34" s="35">
        <f>RTM_IEX!L34</f>
        <v>7.68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13.02</v>
      </c>
      <c r="AB35" s="76">
        <f>-STOA!R35</f>
        <v>0</v>
      </c>
      <c r="AC35">
        <f t="shared" si="0"/>
        <v>0.20544989296452196</v>
      </c>
      <c r="AD35">
        <f t="shared" si="1"/>
        <v>26.134279974281881</v>
      </c>
      <c r="AE35">
        <f>'IDT-1'!D35</f>
        <v>0</v>
      </c>
      <c r="AF35" s="25"/>
      <c r="AG35">
        <f t="shared" si="2"/>
        <v>26.134279974281881</v>
      </c>
      <c r="AI35" s="35">
        <f>PXIL!L35</f>
        <v>0</v>
      </c>
      <c r="AJ35" s="35">
        <f>PXIL!R35</f>
        <v>0</v>
      </c>
      <c r="AK35" s="35">
        <f>RTM_IEX!L35</f>
        <v>7.48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13.62</v>
      </c>
      <c r="AB36" s="76">
        <f>-STOA!R36</f>
        <v>0</v>
      </c>
      <c r="AC36">
        <f t="shared" si="0"/>
        <v>0.20420189296452193</v>
      </c>
      <c r="AD36">
        <f t="shared" si="1"/>
        <v>25.975527974281878</v>
      </c>
      <c r="AE36">
        <f>'IDT-1'!D36</f>
        <v>0</v>
      </c>
      <c r="AF36" s="25"/>
      <c r="AG36">
        <f t="shared" si="2"/>
        <v>25.975527974281878</v>
      </c>
      <c r="AI36" s="35">
        <f>PXIL!L36</f>
        <v>0</v>
      </c>
      <c r="AJ36" s="35">
        <f>PXIL!R36</f>
        <v>0</v>
      </c>
      <c r="AK36" s="35">
        <f>RTM_IEX!L36</f>
        <v>6.72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14.219999999999999</v>
      </c>
      <c r="AB37" s="76">
        <f>-STOA!R37</f>
        <v>0</v>
      </c>
      <c r="AC37">
        <f t="shared" si="0"/>
        <v>0.20139389296452193</v>
      </c>
      <c r="AD37">
        <f t="shared" si="1"/>
        <v>25.61833597428188</v>
      </c>
      <c r="AE37">
        <f>'IDT-1'!D37</f>
        <v>0</v>
      </c>
      <c r="AF37" s="25"/>
      <c r="AG37">
        <f t="shared" si="2"/>
        <v>25.61833597428188</v>
      </c>
      <c r="AI37" s="35">
        <f>PXIL!L37</f>
        <v>0</v>
      </c>
      <c r="AJ37" s="35">
        <f>PXIL!R37</f>
        <v>0</v>
      </c>
      <c r="AK37" s="35">
        <f>RTM_IEX!L37</f>
        <v>5.76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14.779999999999998</v>
      </c>
      <c r="AB38" s="76">
        <f>-STOA!R38</f>
        <v>0</v>
      </c>
      <c r="AC38">
        <f t="shared" si="0"/>
        <v>0.20576189296452194</v>
      </c>
      <c r="AD38">
        <f t="shared" si="1"/>
        <v>26.173967974281883</v>
      </c>
      <c r="AE38">
        <f>'IDT-1'!D38</f>
        <v>0</v>
      </c>
      <c r="AF38" s="25"/>
      <c r="AG38">
        <f t="shared" si="2"/>
        <v>26.173967974281883</v>
      </c>
      <c r="AI38" s="35">
        <f>PXIL!L38</f>
        <v>0</v>
      </c>
      <c r="AJ38" s="35">
        <f>PXIL!R38</f>
        <v>0</v>
      </c>
      <c r="AK38" s="35">
        <f>RTM_IEX!L38</f>
        <v>5.76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15.29</v>
      </c>
      <c r="AB39" s="76">
        <f>-STOA!R39</f>
        <v>0</v>
      </c>
      <c r="AC39">
        <f t="shared" si="0"/>
        <v>0.20225189296452195</v>
      </c>
      <c r="AD39">
        <f t="shared" si="1"/>
        <v>25.727477974281882</v>
      </c>
      <c r="AE39">
        <f>'IDT-1'!D39</f>
        <v>0</v>
      </c>
      <c r="AF39" s="25"/>
      <c r="AG39">
        <f t="shared" si="2"/>
        <v>25.727477974281882</v>
      </c>
      <c r="AI39" s="35">
        <f>PXIL!L39</f>
        <v>0</v>
      </c>
      <c r="AJ39" s="35">
        <f>PXIL!R39</f>
        <v>0</v>
      </c>
      <c r="AK39" s="35">
        <f>RTM_IEX!L39</f>
        <v>4.8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15.869999999999997</v>
      </c>
      <c r="AB40" s="76">
        <f>-STOA!R40</f>
        <v>0</v>
      </c>
      <c r="AC40">
        <f t="shared" si="0"/>
        <v>0.19928789296452193</v>
      </c>
      <c r="AD40">
        <f t="shared" si="1"/>
        <v>25.350441974281878</v>
      </c>
      <c r="AE40">
        <f>'IDT-1'!D40</f>
        <v>0</v>
      </c>
      <c r="AF40" s="25"/>
      <c r="AG40">
        <f t="shared" si="2"/>
        <v>25.350441974281878</v>
      </c>
      <c r="AI40" s="35">
        <f>PXIL!L40</f>
        <v>0</v>
      </c>
      <c r="AJ40" s="35">
        <f>PXIL!R40</f>
        <v>0</v>
      </c>
      <c r="AK40" s="35">
        <f>RTM_IEX!L40</f>
        <v>3.84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16.45</v>
      </c>
      <c r="AB41" s="76">
        <f>-STOA!R41</f>
        <v>0</v>
      </c>
      <c r="AC41">
        <f t="shared" si="0"/>
        <v>0.20006789296452196</v>
      </c>
      <c r="AD41">
        <f t="shared" si="1"/>
        <v>25.449661974281881</v>
      </c>
      <c r="AE41">
        <f>'IDT-1'!D41</f>
        <v>0</v>
      </c>
      <c r="AF41" s="25"/>
      <c r="AG41">
        <f t="shared" si="2"/>
        <v>25.449661974281881</v>
      </c>
      <c r="AI41" s="35">
        <f>PXIL!L41</f>
        <v>0</v>
      </c>
      <c r="AJ41" s="35">
        <f>PXIL!R41</f>
        <v>0</v>
      </c>
      <c r="AK41" s="35">
        <f>RTM_IEX!L41</f>
        <v>3.36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16.96</v>
      </c>
      <c r="AB42" s="76">
        <f>-STOA!R42</f>
        <v>0</v>
      </c>
      <c r="AC42">
        <f t="shared" si="0"/>
        <v>0.19881989296452196</v>
      </c>
      <c r="AD42">
        <f t="shared" si="1"/>
        <v>25.290909974281885</v>
      </c>
      <c r="AE42">
        <f>'IDT-1'!D42</f>
        <v>0</v>
      </c>
      <c r="AF42" s="25"/>
      <c r="AG42">
        <f t="shared" si="2"/>
        <v>25.290909974281885</v>
      </c>
      <c r="AI42" s="35">
        <f>PXIL!L42</f>
        <v>0</v>
      </c>
      <c r="AJ42" s="35">
        <f>PXIL!R42</f>
        <v>0</v>
      </c>
      <c r="AK42" s="35">
        <f>RTM_IEX!L42</f>
        <v>2.69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17.399999999999999</v>
      </c>
      <c r="AB43" s="76">
        <f>-STOA!R43</f>
        <v>0</v>
      </c>
      <c r="AC43">
        <f t="shared" si="0"/>
        <v>0.19998989296452194</v>
      </c>
      <c r="AD43">
        <f t="shared" si="1"/>
        <v>25.439739974281881</v>
      </c>
      <c r="AE43">
        <f>'IDT-1'!D43</f>
        <v>0</v>
      </c>
      <c r="AF43" s="25"/>
      <c r="AG43">
        <f t="shared" si="2"/>
        <v>25.439739974281881</v>
      </c>
      <c r="AI43" s="35">
        <f>PXIL!L43</f>
        <v>0</v>
      </c>
      <c r="AJ43" s="35">
        <f>PXIL!R43</f>
        <v>0</v>
      </c>
      <c r="AK43" s="35">
        <f>RTM_IEX!L43</f>
        <v>2.4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17.729999999999997</v>
      </c>
      <c r="AB44" s="76">
        <f>-STOA!R44</f>
        <v>0</v>
      </c>
      <c r="AC44">
        <f t="shared" si="0"/>
        <v>0.2063078929645219</v>
      </c>
      <c r="AD44">
        <f t="shared" si="1"/>
        <v>26.24342197428188</v>
      </c>
      <c r="AE44">
        <f>'IDT-1'!D44</f>
        <v>0</v>
      </c>
      <c r="AF44" s="25"/>
      <c r="AG44">
        <f t="shared" si="2"/>
        <v>26.24342197428188</v>
      </c>
      <c r="AI44" s="35">
        <f>PXIL!L44</f>
        <v>0</v>
      </c>
      <c r="AJ44" s="35">
        <f>PXIL!R44</f>
        <v>0</v>
      </c>
      <c r="AK44" s="35">
        <f>RTM_IEX!L44</f>
        <v>2.88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17.95</v>
      </c>
      <c r="AB45" s="76">
        <f>-STOA!R45</f>
        <v>0</v>
      </c>
      <c r="AC45">
        <f t="shared" si="0"/>
        <v>0.20654189296452194</v>
      </c>
      <c r="AD45">
        <f t="shared" si="1"/>
        <v>26.273187974281882</v>
      </c>
      <c r="AE45">
        <f>'IDT-1'!D45</f>
        <v>0</v>
      </c>
      <c r="AF45" s="25"/>
      <c r="AG45">
        <f t="shared" si="2"/>
        <v>26.273187974281882</v>
      </c>
      <c r="AI45" s="35">
        <f>PXIL!L45</f>
        <v>0</v>
      </c>
      <c r="AJ45" s="35">
        <f>PXIL!R45</f>
        <v>0</v>
      </c>
      <c r="AK45" s="35">
        <f>RTM_IEX!L45</f>
        <v>2.69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18.14</v>
      </c>
      <c r="AB46" s="76">
        <f>-STOA!R46</f>
        <v>0</v>
      </c>
      <c r="AC46">
        <f t="shared" si="0"/>
        <v>0.20201789296452194</v>
      </c>
      <c r="AD46">
        <f t="shared" si="1"/>
        <v>25.697711974281884</v>
      </c>
      <c r="AE46">
        <f>'IDT-1'!D46</f>
        <v>0</v>
      </c>
      <c r="AF46" s="25"/>
      <c r="AG46">
        <f t="shared" si="2"/>
        <v>25.697711974281884</v>
      </c>
      <c r="AI46" s="35">
        <f>PXIL!L46</f>
        <v>0</v>
      </c>
      <c r="AJ46" s="35">
        <f>PXIL!R46</f>
        <v>0</v>
      </c>
      <c r="AK46" s="35">
        <f>RTM_IEX!L46</f>
        <v>1.92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18.27</v>
      </c>
      <c r="AB47" s="76">
        <f>-STOA!R47</f>
        <v>0</v>
      </c>
      <c r="AC47">
        <f t="shared" si="0"/>
        <v>0.19928789296452193</v>
      </c>
      <c r="AD47">
        <f t="shared" si="1"/>
        <v>25.350441974281882</v>
      </c>
      <c r="AE47">
        <f>'IDT-1'!D47</f>
        <v>0</v>
      </c>
      <c r="AF47" s="25"/>
      <c r="AG47">
        <f t="shared" si="2"/>
        <v>25.350441974281882</v>
      </c>
      <c r="AI47" s="35">
        <f>PXIL!L47</f>
        <v>0</v>
      </c>
      <c r="AJ47" s="35">
        <f>PXIL!R47</f>
        <v>0</v>
      </c>
      <c r="AK47" s="35">
        <f>RTM_IEX!L47</f>
        <v>1.44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18.419999999999998</v>
      </c>
      <c r="AB48" s="76">
        <f>-STOA!R48</f>
        <v>0</v>
      </c>
      <c r="AC48">
        <f t="shared" si="0"/>
        <v>0.20045789296452193</v>
      </c>
      <c r="AD48">
        <f t="shared" si="1"/>
        <v>25.499271974281882</v>
      </c>
      <c r="AE48">
        <f>'IDT-1'!D48</f>
        <v>0</v>
      </c>
      <c r="AF48" s="25"/>
      <c r="AG48">
        <f t="shared" si="2"/>
        <v>25.499271974281882</v>
      </c>
      <c r="AI48" s="35">
        <f>PXIL!L48</f>
        <v>0</v>
      </c>
      <c r="AJ48" s="35">
        <f>PXIL!R48</f>
        <v>0</v>
      </c>
      <c r="AK48" s="35">
        <f>RTM_IEX!L48</f>
        <v>1.44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18.399999999999999</v>
      </c>
      <c r="AB49" s="76">
        <f>-STOA!R49</f>
        <v>0</v>
      </c>
      <c r="AC49">
        <f t="shared" si="0"/>
        <v>0.20552789296452192</v>
      </c>
      <c r="AD49">
        <f t="shared" si="1"/>
        <v>26.144201974281881</v>
      </c>
      <c r="AE49">
        <f>'IDT-1'!D49</f>
        <v>0</v>
      </c>
      <c r="AF49" s="25"/>
      <c r="AG49">
        <f t="shared" si="2"/>
        <v>26.144201974281881</v>
      </c>
      <c r="AI49" s="35">
        <f>PXIL!L49</f>
        <v>0</v>
      </c>
      <c r="AJ49" s="35">
        <f>PXIL!R49</f>
        <v>0</v>
      </c>
      <c r="AK49" s="35">
        <f>RTM_IEX!L49</f>
        <v>2.11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18.729999999999997</v>
      </c>
      <c r="AB50" s="76">
        <f>-STOA!R50</f>
        <v>0</v>
      </c>
      <c r="AC50">
        <f t="shared" si="0"/>
        <v>0.20435789296452192</v>
      </c>
      <c r="AD50">
        <f t="shared" si="1"/>
        <v>25.995371974281877</v>
      </c>
      <c r="AE50">
        <f>'IDT-1'!D50</f>
        <v>0</v>
      </c>
      <c r="AF50" s="25"/>
      <c r="AG50">
        <f t="shared" si="2"/>
        <v>25.995371974281877</v>
      </c>
      <c r="AI50" s="35">
        <f>PXIL!L50</f>
        <v>0</v>
      </c>
      <c r="AJ50" s="35">
        <f>PXIL!R50</f>
        <v>0</v>
      </c>
      <c r="AK50" s="35">
        <f>RTM_IEX!L50</f>
        <v>1.63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17.689999999999998</v>
      </c>
      <c r="AB51" s="76">
        <f>-STOA!R51</f>
        <v>0</v>
      </c>
      <c r="AC51">
        <f t="shared" si="0"/>
        <v>0.19850789296452193</v>
      </c>
      <c r="AD51">
        <f t="shared" si="1"/>
        <v>25.251221974281883</v>
      </c>
      <c r="AE51">
        <f>'IDT-1'!D51</f>
        <v>0</v>
      </c>
      <c r="AF51" s="25"/>
      <c r="AG51">
        <f t="shared" si="2"/>
        <v>25.251221974281883</v>
      </c>
      <c r="AI51" s="35">
        <f>PXIL!L51</f>
        <v>0</v>
      </c>
      <c r="AJ51" s="35">
        <f>PXIL!R51</f>
        <v>0</v>
      </c>
      <c r="AK51" s="35">
        <f>RTM_IEX!L51</f>
        <v>1.92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</v>
      </c>
      <c r="AB52" s="76">
        <f>-STOA!R52</f>
        <v>0</v>
      </c>
      <c r="AC52">
        <f t="shared" si="0"/>
        <v>0.20061389296452192</v>
      </c>
      <c r="AD52">
        <f t="shared" si="1"/>
        <v>25.519115974281881</v>
      </c>
      <c r="AE52">
        <f>'IDT-1'!D52</f>
        <v>0</v>
      </c>
      <c r="AF52" s="25"/>
      <c r="AG52">
        <f t="shared" si="2"/>
        <v>25.519115974281881</v>
      </c>
      <c r="AI52" s="35">
        <f>PXIL!L52</f>
        <v>0</v>
      </c>
      <c r="AJ52" s="35">
        <f>PXIL!R52</f>
        <v>0</v>
      </c>
      <c r="AK52" s="35">
        <f>RTM_IEX!L52</f>
        <v>2.88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18.89</v>
      </c>
      <c r="AB53" s="76">
        <f>-STOA!R53</f>
        <v>0</v>
      </c>
      <c r="AC53">
        <f t="shared" si="0"/>
        <v>0.20037989296452194</v>
      </c>
      <c r="AD53">
        <f t="shared" si="1"/>
        <v>25.489349974281883</v>
      </c>
      <c r="AE53">
        <f>'IDT-1'!D53</f>
        <v>0</v>
      </c>
      <c r="AF53" s="25"/>
      <c r="AG53">
        <f t="shared" si="2"/>
        <v>25.489349974281883</v>
      </c>
      <c r="AI53" s="35">
        <f>PXIL!L53</f>
        <v>0</v>
      </c>
      <c r="AJ53" s="35">
        <f>PXIL!R53</f>
        <v>0</v>
      </c>
      <c r="AK53" s="35">
        <f>RTM_IEX!L53</f>
        <v>0.96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17.989999999999998</v>
      </c>
      <c r="AB54" s="76">
        <f>-STOA!R54</f>
        <v>0</v>
      </c>
      <c r="AC54">
        <f t="shared" si="0"/>
        <v>0.20084789296452193</v>
      </c>
      <c r="AD54">
        <f t="shared" si="1"/>
        <v>25.54888197428188</v>
      </c>
      <c r="AE54">
        <f>'IDT-1'!D54</f>
        <v>0</v>
      </c>
      <c r="AF54" s="25"/>
      <c r="AG54">
        <f t="shared" si="2"/>
        <v>25.54888197428188</v>
      </c>
      <c r="AI54" s="35">
        <f>PXIL!L54</f>
        <v>0</v>
      </c>
      <c r="AJ54" s="35">
        <f>PXIL!R54</f>
        <v>0</v>
      </c>
      <c r="AK54" s="35">
        <f>RTM_IEX!L54</f>
        <v>1.92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17.79</v>
      </c>
      <c r="AB55" s="76">
        <f>-STOA!R55</f>
        <v>0</v>
      </c>
      <c r="AC55">
        <f t="shared" si="0"/>
        <v>0.19179989296452193</v>
      </c>
      <c r="AD55">
        <f t="shared" si="1"/>
        <v>24.397929974281883</v>
      </c>
      <c r="AE55">
        <f>'IDT-1'!D55</f>
        <v>0</v>
      </c>
      <c r="AF55" s="25"/>
      <c r="AG55">
        <f t="shared" si="2"/>
        <v>24.397929974281883</v>
      </c>
      <c r="AI55" s="35">
        <f>PXIL!L55</f>
        <v>0</v>
      </c>
      <c r="AJ55" s="35">
        <f>PXIL!R55</f>
        <v>0</v>
      </c>
      <c r="AK55" s="35">
        <f>RTM_IEX!L55</f>
        <v>0.96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14.59</v>
      </c>
      <c r="AB56" s="76">
        <f>-STOA!R56</f>
        <v>0</v>
      </c>
      <c r="AC56">
        <f t="shared" si="0"/>
        <v>0.18555989296452197</v>
      </c>
      <c r="AD56">
        <f t="shared" si="1"/>
        <v>23.604169974281881</v>
      </c>
      <c r="AE56">
        <f>'IDT-1'!D56</f>
        <v>0</v>
      </c>
      <c r="AF56" s="25"/>
      <c r="AG56">
        <f t="shared" si="2"/>
        <v>23.604169974281881</v>
      </c>
      <c r="AI56" s="35">
        <f>PXIL!L56</f>
        <v>0</v>
      </c>
      <c r="AJ56" s="35">
        <f>PXIL!R56</f>
        <v>0</v>
      </c>
      <c r="AK56" s="35">
        <f>RTM_IEX!L56</f>
        <v>3.36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17.119999999999997</v>
      </c>
      <c r="AB57" s="76">
        <f>-STOA!R57</f>
        <v>0</v>
      </c>
      <c r="AC57">
        <f t="shared" si="0"/>
        <v>0.18657389296452193</v>
      </c>
      <c r="AD57">
        <f t="shared" si="1"/>
        <v>23.733155974281882</v>
      </c>
      <c r="AE57">
        <f>'IDT-1'!D57</f>
        <v>0</v>
      </c>
      <c r="AF57" s="25"/>
      <c r="AG57">
        <f t="shared" si="2"/>
        <v>23.733155974281882</v>
      </c>
      <c r="AI57" s="35">
        <f>PXIL!L57</f>
        <v>0</v>
      </c>
      <c r="AJ57" s="35">
        <f>PXIL!R57</f>
        <v>0</v>
      </c>
      <c r="AK57" s="35">
        <f>RTM_IEX!L57</f>
        <v>0.96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18.2</v>
      </c>
      <c r="AB58" s="76">
        <f>-STOA!R58</f>
        <v>0</v>
      </c>
      <c r="AC58">
        <f t="shared" si="0"/>
        <v>0.18750989296452195</v>
      </c>
      <c r="AD58">
        <f t="shared" si="1"/>
        <v>23.852219974281883</v>
      </c>
      <c r="AE58">
        <f>'IDT-1'!D58</f>
        <v>0</v>
      </c>
      <c r="AF58" s="25"/>
      <c r="AG58">
        <f t="shared" si="2"/>
        <v>23.852219974281883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16.63</v>
      </c>
      <c r="AB59" s="76">
        <f>-STOA!R59</f>
        <v>0</v>
      </c>
      <c r="AC59">
        <f t="shared" si="0"/>
        <v>0.18275189296452193</v>
      </c>
      <c r="AD59">
        <f t="shared" si="1"/>
        <v>23.246977974281883</v>
      </c>
      <c r="AE59">
        <f>'IDT-1'!D59</f>
        <v>0</v>
      </c>
      <c r="AF59" s="25"/>
      <c r="AG59">
        <f t="shared" si="2"/>
        <v>23.246977974281883</v>
      </c>
      <c r="AI59" s="35">
        <f>PXIL!L59</f>
        <v>0</v>
      </c>
      <c r="AJ59" s="35">
        <f>PXIL!R59</f>
        <v>0</v>
      </c>
      <c r="AK59" s="35">
        <f>RTM_IEX!L59</f>
        <v>0.96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14.869999999999997</v>
      </c>
      <c r="AB60" s="76">
        <f>-STOA!R60</f>
        <v>0</v>
      </c>
      <c r="AC60">
        <f t="shared" si="0"/>
        <v>0.18025589296452191</v>
      </c>
      <c r="AD60">
        <f t="shared" si="1"/>
        <v>22.92947397428188</v>
      </c>
      <c r="AE60">
        <f>'IDT-1'!D60</f>
        <v>0</v>
      </c>
      <c r="AF60" s="25"/>
      <c r="AG60">
        <f t="shared" si="2"/>
        <v>22.92947397428188</v>
      </c>
      <c r="AI60" s="35">
        <f>PXIL!L60</f>
        <v>0</v>
      </c>
      <c r="AJ60" s="35">
        <f>PXIL!R60</f>
        <v>0</v>
      </c>
      <c r="AK60" s="35">
        <f>RTM_IEX!L60</f>
        <v>2.4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12.659999999999998</v>
      </c>
      <c r="AB61" s="76">
        <f>-STOA!R61</f>
        <v>0</v>
      </c>
      <c r="AC61">
        <f t="shared" si="0"/>
        <v>0.17799389296452192</v>
      </c>
      <c r="AD61">
        <f t="shared" si="1"/>
        <v>22.641735974281879</v>
      </c>
      <c r="AE61">
        <f>'IDT-1'!D61</f>
        <v>0</v>
      </c>
      <c r="AF61" s="25"/>
      <c r="AG61">
        <f t="shared" si="2"/>
        <v>22.641735974281879</v>
      </c>
      <c r="AI61" s="35">
        <f>PXIL!L61</f>
        <v>0</v>
      </c>
      <c r="AJ61" s="35">
        <f>PXIL!R61</f>
        <v>0</v>
      </c>
      <c r="AK61" s="35">
        <f>RTM_IEX!L61</f>
        <v>4.32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13.54</v>
      </c>
      <c r="AB62" s="76">
        <f>-STOA!R62</f>
        <v>0</v>
      </c>
      <c r="AC62">
        <f t="shared" si="0"/>
        <v>0.17736989296452196</v>
      </c>
      <c r="AD62">
        <f t="shared" si="1"/>
        <v>22.562359974281883</v>
      </c>
      <c r="AE62">
        <f>'IDT-1'!D62</f>
        <v>0</v>
      </c>
      <c r="AF62" s="25"/>
      <c r="AG62">
        <f t="shared" si="2"/>
        <v>22.562359974281883</v>
      </c>
      <c r="AI62" s="35">
        <f>PXIL!L62</f>
        <v>0</v>
      </c>
      <c r="AJ62" s="35">
        <f>PXIL!R62</f>
        <v>0</v>
      </c>
      <c r="AK62" s="35">
        <f>RTM_IEX!L62</f>
        <v>3.36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16.329999999999998</v>
      </c>
      <c r="AB63" s="76">
        <f>-STOA!R63</f>
        <v>0</v>
      </c>
      <c r="AC63">
        <f t="shared" si="0"/>
        <v>0.18789989296452192</v>
      </c>
      <c r="AD63">
        <f t="shared" si="1"/>
        <v>23.901829974281881</v>
      </c>
      <c r="AE63">
        <f>'IDT-1'!D63</f>
        <v>0</v>
      </c>
      <c r="AF63" s="25"/>
      <c r="AG63">
        <f t="shared" si="2"/>
        <v>23.901829974281881</v>
      </c>
      <c r="AI63" s="35">
        <f>PXIL!L63</f>
        <v>0</v>
      </c>
      <c r="AJ63" s="35">
        <f>PXIL!R63</f>
        <v>0</v>
      </c>
      <c r="AK63" s="35">
        <f>RTM_IEX!L63</f>
        <v>1.92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14.989999999999998</v>
      </c>
      <c r="AB64" s="76">
        <f>-STOA!R64</f>
        <v>0</v>
      </c>
      <c r="AC64">
        <f t="shared" si="0"/>
        <v>0.18493589296452195</v>
      </c>
      <c r="AD64">
        <f t="shared" si="1"/>
        <v>23.524793974281881</v>
      </c>
      <c r="AE64">
        <f>'IDT-1'!D64</f>
        <v>0</v>
      </c>
      <c r="AF64" s="25"/>
      <c r="AG64">
        <f t="shared" si="2"/>
        <v>23.524793974281881</v>
      </c>
      <c r="AI64" s="35">
        <f>PXIL!L64</f>
        <v>0</v>
      </c>
      <c r="AJ64" s="35">
        <f>PXIL!R64</f>
        <v>0</v>
      </c>
      <c r="AK64" s="35">
        <f>RTM_IEX!L64</f>
        <v>2.88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12.489999999999998</v>
      </c>
      <c r="AB65" s="76">
        <f>-STOA!R65</f>
        <v>0</v>
      </c>
      <c r="AC65">
        <f t="shared" si="0"/>
        <v>0.18415589296452192</v>
      </c>
      <c r="AD65">
        <f t="shared" si="1"/>
        <v>23.425573974281882</v>
      </c>
      <c r="AE65">
        <f>'IDT-1'!D65</f>
        <v>0</v>
      </c>
      <c r="AF65" s="25"/>
      <c r="AG65">
        <f t="shared" si="2"/>
        <v>23.425573974281882</v>
      </c>
      <c r="AI65" s="35">
        <f>PXIL!L65</f>
        <v>0</v>
      </c>
      <c r="AJ65" s="35">
        <f>PXIL!R65</f>
        <v>0</v>
      </c>
      <c r="AK65" s="35">
        <f>RTM_IEX!L65</f>
        <v>5.28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11.749999999999998</v>
      </c>
      <c r="AB66" s="76">
        <f>-STOA!R66</f>
        <v>0</v>
      </c>
      <c r="AC66">
        <f t="shared" si="0"/>
        <v>0.18587189296452192</v>
      </c>
      <c r="AD66">
        <f t="shared" si="1"/>
        <v>23.643857974281879</v>
      </c>
      <c r="AE66">
        <f>'IDT-1'!D66</f>
        <v>0</v>
      </c>
      <c r="AF66" s="25"/>
      <c r="AG66">
        <f t="shared" si="2"/>
        <v>23.643857974281879</v>
      </c>
      <c r="AI66" s="35">
        <f>PXIL!L66</f>
        <v>0</v>
      </c>
      <c r="AJ66" s="35">
        <f>PXIL!R66</f>
        <v>0</v>
      </c>
      <c r="AK66" s="35">
        <f>RTM_IEX!L66</f>
        <v>6.24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12.18</v>
      </c>
      <c r="AB67" s="76">
        <f>-STOA!R67</f>
        <v>0</v>
      </c>
      <c r="AC67">
        <f t="shared" si="0"/>
        <v>0.18548189296452194</v>
      </c>
      <c r="AD67">
        <f t="shared" si="1"/>
        <v>23.594247974281881</v>
      </c>
      <c r="AE67">
        <f>'IDT-1'!D67</f>
        <v>0</v>
      </c>
      <c r="AF67" s="25"/>
      <c r="AG67">
        <f t="shared" si="2"/>
        <v>23.594247974281881</v>
      </c>
      <c r="AI67" s="35">
        <f>PXIL!L67</f>
        <v>0</v>
      </c>
      <c r="AJ67" s="35">
        <f>PXIL!R67</f>
        <v>0</v>
      </c>
      <c r="AK67" s="35">
        <f>RTM_IEX!L67</f>
        <v>5.76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12.819999999999999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0.18672989296452192</v>
      </c>
      <c r="AD68">
        <f t="shared" ref="AD68:AD98" si="4">SUM(B68:AB68,AI68:AV68)-AC68</f>
        <v>23.752999974281881</v>
      </c>
      <c r="AE68">
        <f>'IDT-1'!D68</f>
        <v>0</v>
      </c>
      <c r="AF68" s="25"/>
      <c r="AG68">
        <f t="shared" ref="AG68:AG98" si="5">SUM(AD68:AF68)</f>
        <v>23.752999974281881</v>
      </c>
      <c r="AI68" s="35">
        <f>PXIL!L68</f>
        <v>0</v>
      </c>
      <c r="AJ68" s="35">
        <f>PXIL!R68</f>
        <v>0</v>
      </c>
      <c r="AK68" s="35">
        <f>RTM_IEX!L68</f>
        <v>5.28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12.559999999999999</v>
      </c>
      <c r="AB69" s="76">
        <f>-STOA!R69</f>
        <v>0</v>
      </c>
      <c r="AC69">
        <f t="shared" si="3"/>
        <v>0.18844589296452194</v>
      </c>
      <c r="AD69">
        <f t="shared" si="4"/>
        <v>23.971283974281882</v>
      </c>
      <c r="AE69">
        <f>'IDT-1'!D69</f>
        <v>0</v>
      </c>
      <c r="AF69" s="25"/>
      <c r="AG69">
        <f t="shared" si="5"/>
        <v>23.971283974281882</v>
      </c>
      <c r="AI69" s="35">
        <f>PXIL!L69</f>
        <v>0</v>
      </c>
      <c r="AJ69" s="35">
        <f>PXIL!R69</f>
        <v>0</v>
      </c>
      <c r="AK69" s="35">
        <f>RTM_IEX!L69</f>
        <v>5.76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11.649999999999999</v>
      </c>
      <c r="AB70" s="76">
        <f>-STOA!R70</f>
        <v>0</v>
      </c>
      <c r="AC70">
        <f t="shared" si="3"/>
        <v>0.18883589296452194</v>
      </c>
      <c r="AD70">
        <f t="shared" si="4"/>
        <v>24.020893974281879</v>
      </c>
      <c r="AE70">
        <f>'IDT-1'!D70</f>
        <v>0</v>
      </c>
      <c r="AF70" s="25"/>
      <c r="AG70">
        <f t="shared" si="5"/>
        <v>24.020893974281879</v>
      </c>
      <c r="AI70" s="35">
        <f>PXIL!L70</f>
        <v>0</v>
      </c>
      <c r="AJ70" s="35">
        <f>PXIL!R70</f>
        <v>0</v>
      </c>
      <c r="AK70" s="35">
        <f>RTM_IEX!L70</f>
        <v>6.72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11.129999999999999</v>
      </c>
      <c r="AB71" s="76">
        <f>-STOA!R71</f>
        <v>0</v>
      </c>
      <c r="AC71">
        <f t="shared" si="3"/>
        <v>0.19226789296452193</v>
      </c>
      <c r="AD71">
        <f t="shared" si="4"/>
        <v>24.45746197428188</v>
      </c>
      <c r="AE71">
        <f>'IDT-1'!D71</f>
        <v>0</v>
      </c>
      <c r="AF71" s="25"/>
      <c r="AG71">
        <f t="shared" si="5"/>
        <v>24.45746197428188</v>
      </c>
      <c r="AI71" s="35">
        <f>PXIL!L71</f>
        <v>0</v>
      </c>
      <c r="AJ71" s="35">
        <f>PXIL!R71</f>
        <v>0</v>
      </c>
      <c r="AK71" s="35">
        <f>RTM_IEX!L71</f>
        <v>7.68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10.889999999999999</v>
      </c>
      <c r="AB72" s="76">
        <f>-STOA!R72</f>
        <v>0</v>
      </c>
      <c r="AC72">
        <f t="shared" si="3"/>
        <v>0.19413989296452194</v>
      </c>
      <c r="AD72">
        <f t="shared" si="4"/>
        <v>24.69558997428188</v>
      </c>
      <c r="AE72">
        <f>'IDT-1'!D72</f>
        <v>0</v>
      </c>
      <c r="AF72" s="25"/>
      <c r="AG72">
        <f t="shared" si="5"/>
        <v>24.69558997428188</v>
      </c>
      <c r="AI72" s="35">
        <f>PXIL!L72</f>
        <v>0</v>
      </c>
      <c r="AJ72" s="35">
        <f>PXIL!R72</f>
        <v>0</v>
      </c>
      <c r="AK72" s="35">
        <f>RTM_IEX!L72</f>
        <v>8.16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10.719999999999999</v>
      </c>
      <c r="AB73" s="76">
        <f>-STOA!R73</f>
        <v>0</v>
      </c>
      <c r="AC73">
        <f t="shared" si="3"/>
        <v>0.19593389296452193</v>
      </c>
      <c r="AD73">
        <f t="shared" si="4"/>
        <v>24.923795974281884</v>
      </c>
      <c r="AE73">
        <f>'IDT-1'!D73</f>
        <v>0</v>
      </c>
      <c r="AF73" s="25"/>
      <c r="AG73">
        <f t="shared" si="5"/>
        <v>24.923795974281884</v>
      </c>
      <c r="AI73" s="35">
        <f>PXIL!L73</f>
        <v>0</v>
      </c>
      <c r="AJ73" s="35">
        <f>PXIL!R73</f>
        <v>0</v>
      </c>
      <c r="AK73" s="35">
        <f>RTM_IEX!L73</f>
        <v>8.56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10.559999999999999</v>
      </c>
      <c r="AB74" s="76">
        <f>-STOA!R74</f>
        <v>0</v>
      </c>
      <c r="AC74">
        <f t="shared" si="3"/>
        <v>0.19632599999999997</v>
      </c>
      <c r="AD74">
        <f t="shared" si="4"/>
        <v>24.973673999999999</v>
      </c>
      <c r="AE74">
        <f>'IDT-1'!D74</f>
        <v>0</v>
      </c>
      <c r="AF74" s="25"/>
      <c r="AG74">
        <f t="shared" si="5"/>
        <v>24.973673999999999</v>
      </c>
      <c r="AI74" s="35">
        <f>PXIL!L74</f>
        <v>0</v>
      </c>
      <c r="AJ74" s="35">
        <f>PXIL!R74</f>
        <v>0</v>
      </c>
      <c r="AK74" s="35">
        <f>RTM_IEX!L74</f>
        <v>8.77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5.8397281698007815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0.1903958797244461</v>
      </c>
      <c r="AD75">
        <f t="shared" si="4"/>
        <v>24.219332290076334</v>
      </c>
      <c r="AE75">
        <f>'IDT-1'!D75</f>
        <v>0</v>
      </c>
      <c r="AF75" s="25"/>
      <c r="AG75">
        <f t="shared" si="5"/>
        <v>24.219332290076334</v>
      </c>
      <c r="AI75" s="35">
        <f>PXIL!L75</f>
        <v>0</v>
      </c>
      <c r="AJ75" s="35">
        <f>PXIL!R75</f>
        <v>0</v>
      </c>
      <c r="AK75" s="35">
        <f>RTM_IEX!L75</f>
        <v>8.01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5.8397281698007815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0.1843118797244461</v>
      </c>
      <c r="AD76">
        <f t="shared" si="4"/>
        <v>23.445416290076334</v>
      </c>
      <c r="AE76">
        <f>'IDT-1'!D76</f>
        <v>0</v>
      </c>
      <c r="AF76" s="25"/>
      <c r="AG76">
        <f t="shared" si="5"/>
        <v>23.445416290076334</v>
      </c>
      <c r="AI76" s="35">
        <f>PXIL!L76</f>
        <v>0</v>
      </c>
      <c r="AJ76" s="35">
        <f>PXIL!R76</f>
        <v>0</v>
      </c>
      <c r="AK76" s="35">
        <f>RTM_IEX!L76</f>
        <v>7.23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5.8397281698007815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0.1990538797244461</v>
      </c>
      <c r="AD77">
        <f t="shared" si="4"/>
        <v>25.320674290076333</v>
      </c>
      <c r="AE77">
        <f>'IDT-1'!D77</f>
        <v>0</v>
      </c>
      <c r="AF77" s="25"/>
      <c r="AG77">
        <f t="shared" si="5"/>
        <v>25.320674290076333</v>
      </c>
      <c r="AI77" s="35">
        <f>PXIL!L77</f>
        <v>0</v>
      </c>
      <c r="AJ77" s="35">
        <f>PXIL!R77</f>
        <v>0</v>
      </c>
      <c r="AK77" s="35">
        <f>RTM_IEX!L77</f>
        <v>9.1199999999999992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5.8397281698007815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0.19530987972444611</v>
      </c>
      <c r="AD78">
        <f t="shared" si="4"/>
        <v>24.844418290076337</v>
      </c>
      <c r="AE78">
        <f>'IDT-1'!D78</f>
        <v>0</v>
      </c>
      <c r="AF78" s="25"/>
      <c r="AG78">
        <f t="shared" si="5"/>
        <v>24.844418290076337</v>
      </c>
      <c r="AI78" s="35">
        <f>PXIL!L78</f>
        <v>0</v>
      </c>
      <c r="AJ78" s="35">
        <f>PXIL!R78</f>
        <v>0</v>
      </c>
      <c r="AK78" s="35">
        <f>RTM_IEX!L78</f>
        <v>8.64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5.8397281698007815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0.19156587972444611</v>
      </c>
      <c r="AD79">
        <f t="shared" si="4"/>
        <v>24.368162290076334</v>
      </c>
      <c r="AE79">
        <f>'IDT-1'!D79</f>
        <v>0</v>
      </c>
      <c r="AF79" s="25"/>
      <c r="AG79">
        <f t="shared" si="5"/>
        <v>24.368162290076334</v>
      </c>
      <c r="AI79" s="35">
        <f>PXIL!L79</f>
        <v>0</v>
      </c>
      <c r="AJ79" s="35">
        <f>PXIL!R79</f>
        <v>0</v>
      </c>
      <c r="AK79" s="35">
        <f>RTM_IEX!L79</f>
        <v>8.16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5.8397281698007815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0.19156587972444611</v>
      </c>
      <c r="AD80">
        <f t="shared" si="4"/>
        <v>24.368162290076334</v>
      </c>
      <c r="AE80">
        <f>'IDT-1'!D80</f>
        <v>0</v>
      </c>
      <c r="AF80" s="25"/>
      <c r="AG80">
        <f t="shared" si="5"/>
        <v>24.368162290076334</v>
      </c>
      <c r="AI80" s="35">
        <f>PXIL!L80</f>
        <v>0</v>
      </c>
      <c r="AJ80" s="35">
        <f>PXIL!R80</f>
        <v>0</v>
      </c>
      <c r="AK80" s="35">
        <f>RTM_IEX!L80</f>
        <v>8.16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0.19156799999999996</v>
      </c>
      <c r="AD81">
        <f t="shared" si="4"/>
        <v>24.368431999999999</v>
      </c>
      <c r="AE81">
        <f>'IDT-1'!D81</f>
        <v>0</v>
      </c>
      <c r="AF81" s="25"/>
      <c r="AG81">
        <f t="shared" si="5"/>
        <v>24.368431999999999</v>
      </c>
      <c r="AI81" s="35">
        <f>PXIL!L81</f>
        <v>0</v>
      </c>
      <c r="AJ81" s="35">
        <f>PXIL!R81</f>
        <v>0</v>
      </c>
      <c r="AK81" s="35">
        <f>RTM_IEX!L81</f>
        <v>8.16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0.18782399999999996</v>
      </c>
      <c r="AD82">
        <f t="shared" si="4"/>
        <v>23.892175999999999</v>
      </c>
      <c r="AE82">
        <f>'IDT-1'!D82</f>
        <v>0</v>
      </c>
      <c r="AF82" s="25"/>
      <c r="AG82">
        <f t="shared" si="5"/>
        <v>23.892175999999999</v>
      </c>
      <c r="AI82" s="35">
        <f>PXIL!L82</f>
        <v>0</v>
      </c>
      <c r="AJ82" s="35">
        <f>PXIL!R82</f>
        <v>0</v>
      </c>
      <c r="AK82" s="35">
        <f>RTM_IEX!L82</f>
        <v>7.68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5.8397281698007815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0.18033387972444609</v>
      </c>
      <c r="AD83">
        <f t="shared" si="4"/>
        <v>22.939394290076333</v>
      </c>
      <c r="AE83">
        <f>'IDT-1'!D83</f>
        <v>0</v>
      </c>
      <c r="AF83" s="25"/>
      <c r="AG83">
        <f t="shared" si="5"/>
        <v>22.939394290076333</v>
      </c>
      <c r="AI83" s="35">
        <f>PXIL!L83</f>
        <v>0</v>
      </c>
      <c r="AJ83" s="35">
        <f>PXIL!R83</f>
        <v>0</v>
      </c>
      <c r="AK83" s="35">
        <f>RTM_IEX!L83</f>
        <v>6.72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5.8397281698007815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0.18033387972444609</v>
      </c>
      <c r="AD84">
        <f t="shared" si="4"/>
        <v>22.939394290076333</v>
      </c>
      <c r="AE84">
        <f>'IDT-1'!D84</f>
        <v>0</v>
      </c>
      <c r="AF84" s="25"/>
      <c r="AG84">
        <f t="shared" si="5"/>
        <v>22.939394290076333</v>
      </c>
      <c r="AI84" s="35">
        <f>PXIL!L84</f>
        <v>0</v>
      </c>
      <c r="AJ84" s="35">
        <f>PXIL!R84</f>
        <v>0</v>
      </c>
      <c r="AK84" s="35">
        <f>RTM_IEX!L84</f>
        <v>6.72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5.8397281698007815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0.17284587972444609</v>
      </c>
      <c r="AD85">
        <f t="shared" si="4"/>
        <v>21.986882290076334</v>
      </c>
      <c r="AE85">
        <f>'IDT-1'!D85</f>
        <v>0</v>
      </c>
      <c r="AF85" s="25"/>
      <c r="AG85">
        <f t="shared" si="5"/>
        <v>21.986882290076334</v>
      </c>
      <c r="AI85" s="35">
        <f>PXIL!L85</f>
        <v>0</v>
      </c>
      <c r="AJ85" s="35">
        <f>PXIL!R85</f>
        <v>0</v>
      </c>
      <c r="AK85" s="35">
        <f>RTM_IEX!L85</f>
        <v>5.76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5.8397281698007815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0.17284587972444609</v>
      </c>
      <c r="AD86">
        <f t="shared" si="4"/>
        <v>21.986882290076334</v>
      </c>
      <c r="AE86">
        <f>'IDT-1'!D86</f>
        <v>0</v>
      </c>
      <c r="AF86" s="25"/>
      <c r="AG86">
        <f t="shared" si="5"/>
        <v>21.986882290076334</v>
      </c>
      <c r="AI86" s="35">
        <f>PXIL!L86</f>
        <v>0</v>
      </c>
      <c r="AJ86" s="35">
        <f>PXIL!R86</f>
        <v>0</v>
      </c>
      <c r="AK86" s="35">
        <f>RTM_IEX!L86</f>
        <v>5.76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0.16535999999999998</v>
      </c>
      <c r="AD87">
        <f t="shared" si="4"/>
        <v>21.03464</v>
      </c>
      <c r="AE87">
        <f>'IDT-1'!D87</f>
        <v>0</v>
      </c>
      <c r="AF87" s="25"/>
      <c r="AG87">
        <f t="shared" si="5"/>
        <v>21.03464</v>
      </c>
      <c r="AI87" s="35">
        <f>PXIL!L87</f>
        <v>0</v>
      </c>
      <c r="AJ87" s="35">
        <f>PXIL!R87</f>
        <v>0</v>
      </c>
      <c r="AK87" s="35">
        <f>RTM_IEX!L87</f>
        <v>4.8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0.16535999999999998</v>
      </c>
      <c r="AD88">
        <f t="shared" si="4"/>
        <v>21.03464</v>
      </c>
      <c r="AE88">
        <f>'IDT-1'!D88</f>
        <v>0</v>
      </c>
      <c r="AF88" s="25"/>
      <c r="AG88">
        <f t="shared" si="5"/>
        <v>21.03464</v>
      </c>
      <c r="AI88" s="35">
        <f>PXIL!L88</f>
        <v>0</v>
      </c>
      <c r="AJ88" s="35">
        <f>PXIL!R88</f>
        <v>0</v>
      </c>
      <c r="AK88" s="35">
        <f>RTM_IEX!L88</f>
        <v>4.8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0.16535999999999998</v>
      </c>
      <c r="AD89">
        <f t="shared" si="4"/>
        <v>21.03464</v>
      </c>
      <c r="AE89">
        <f>'IDT-1'!D89</f>
        <v>0</v>
      </c>
      <c r="AF89" s="25"/>
      <c r="AG89">
        <f t="shared" si="5"/>
        <v>21.03464</v>
      </c>
      <c r="AI89" s="35">
        <f>PXIL!L89</f>
        <v>0</v>
      </c>
      <c r="AJ89" s="35">
        <f>PXIL!R89</f>
        <v>0</v>
      </c>
      <c r="AK89" s="35">
        <f>RTM_IEX!L89</f>
        <v>4.8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0.16535999999999998</v>
      </c>
      <c r="AD90">
        <f t="shared" si="4"/>
        <v>21.03464</v>
      </c>
      <c r="AE90">
        <f>'IDT-1'!D90</f>
        <v>0</v>
      </c>
      <c r="AF90" s="25"/>
      <c r="AG90">
        <f t="shared" si="5"/>
        <v>21.03464</v>
      </c>
      <c r="AI90" s="35">
        <f>PXIL!L90</f>
        <v>0</v>
      </c>
      <c r="AJ90" s="35">
        <f>PXIL!R90</f>
        <v>0</v>
      </c>
      <c r="AK90" s="35">
        <f>RTM_IEX!L90</f>
        <v>4.8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5.8397281698007815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0.1578698797244461</v>
      </c>
      <c r="AD91">
        <f t="shared" si="4"/>
        <v>20.081858290076333</v>
      </c>
      <c r="AE91">
        <f>'IDT-1'!D91</f>
        <v>0</v>
      </c>
      <c r="AF91" s="25"/>
      <c r="AG91">
        <f t="shared" si="5"/>
        <v>20.081858290076333</v>
      </c>
      <c r="AI91" s="35">
        <f>PXIL!L91</f>
        <v>0</v>
      </c>
      <c r="AJ91" s="35">
        <f>PXIL!R91</f>
        <v>0</v>
      </c>
      <c r="AK91" s="35">
        <f>RTM_IEX!L91</f>
        <v>3.84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5.8397281698007815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0.1578698797244461</v>
      </c>
      <c r="AD92">
        <f t="shared" si="4"/>
        <v>20.081858290076333</v>
      </c>
      <c r="AE92">
        <f>'IDT-1'!D92</f>
        <v>0</v>
      </c>
      <c r="AF92" s="25"/>
      <c r="AG92">
        <f t="shared" si="5"/>
        <v>20.081858290076333</v>
      </c>
      <c r="AI92" s="35">
        <f>PXIL!L92</f>
        <v>0</v>
      </c>
      <c r="AJ92" s="35">
        <f>PXIL!R92</f>
        <v>0</v>
      </c>
      <c r="AK92" s="35">
        <f>RTM_IEX!L92</f>
        <v>3.84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5.8397281698007815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0.15038187972444611</v>
      </c>
      <c r="AD93">
        <f t="shared" si="4"/>
        <v>19.129346290076334</v>
      </c>
      <c r="AE93">
        <f>'IDT-1'!D93</f>
        <v>0</v>
      </c>
      <c r="AF93" s="25"/>
      <c r="AG93">
        <f t="shared" si="5"/>
        <v>19.129346290076334</v>
      </c>
      <c r="AI93" s="35">
        <f>PXIL!L93</f>
        <v>0</v>
      </c>
      <c r="AJ93" s="35">
        <f>PXIL!R93</f>
        <v>0</v>
      </c>
      <c r="AK93" s="35">
        <f>RTM_IEX!L93</f>
        <v>2.88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5.8397281698007815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0.15038187972444611</v>
      </c>
      <c r="AD94">
        <f t="shared" si="4"/>
        <v>19.129346290076334</v>
      </c>
      <c r="AE94">
        <f>'IDT-1'!D94</f>
        <v>0</v>
      </c>
      <c r="AF94" s="25"/>
      <c r="AG94">
        <f t="shared" si="5"/>
        <v>19.129346290076334</v>
      </c>
      <c r="AI94" s="35">
        <f>PXIL!L94</f>
        <v>0</v>
      </c>
      <c r="AJ94" s="35">
        <f>PXIL!R94</f>
        <v>0</v>
      </c>
      <c r="AK94" s="35">
        <f>RTM_IEX!L94</f>
        <v>2.88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0.14289599999999997</v>
      </c>
      <c r="AD95">
        <f t="shared" si="4"/>
        <v>18.177104</v>
      </c>
      <c r="AE95">
        <f>'IDT-1'!D95</f>
        <v>0</v>
      </c>
      <c r="AF95" s="25"/>
      <c r="AG95">
        <f t="shared" si="5"/>
        <v>18.177104</v>
      </c>
      <c r="AI95" s="35">
        <f>PXIL!L95</f>
        <v>0</v>
      </c>
      <c r="AJ95" s="35">
        <f>PXIL!R95</f>
        <v>0</v>
      </c>
      <c r="AK95" s="35">
        <f>RTM_IEX!L95</f>
        <v>1.92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0.14289599999999997</v>
      </c>
      <c r="AD96">
        <f t="shared" si="4"/>
        <v>18.177104</v>
      </c>
      <c r="AE96">
        <f>'IDT-1'!D96</f>
        <v>0</v>
      </c>
      <c r="AF96" s="25"/>
      <c r="AG96">
        <f t="shared" si="5"/>
        <v>18.177104</v>
      </c>
      <c r="AI96" s="35">
        <f>PXIL!L96</f>
        <v>0</v>
      </c>
      <c r="AJ96" s="35">
        <f>PXIL!R96</f>
        <v>0</v>
      </c>
      <c r="AK96" s="35">
        <f>RTM_IEX!L96</f>
        <v>1.92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0.14289599999999997</v>
      </c>
      <c r="AD97">
        <f t="shared" si="4"/>
        <v>18.177104</v>
      </c>
      <c r="AE97">
        <f>'IDT-1'!D97</f>
        <v>0</v>
      </c>
      <c r="AF97" s="25"/>
      <c r="AG97">
        <f t="shared" si="5"/>
        <v>18.177104</v>
      </c>
      <c r="AI97" s="35">
        <f>PXIL!L97</f>
        <v>0</v>
      </c>
      <c r="AJ97" s="35">
        <f>PXIL!R97</f>
        <v>0</v>
      </c>
      <c r="AK97" s="35">
        <f>RTM_IEX!L97</f>
        <v>1.92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0.14289599999999997</v>
      </c>
      <c r="AD98">
        <f t="shared" si="4"/>
        <v>18.177104</v>
      </c>
      <c r="AE98">
        <f>'IDT-1'!D98</f>
        <v>0</v>
      </c>
      <c r="AF98" s="25"/>
      <c r="AG98">
        <f t="shared" si="5"/>
        <v>18.177104</v>
      </c>
      <c r="AI98" s="35">
        <f>PXIL!L98</f>
        <v>0</v>
      </c>
      <c r="AJ98" s="35">
        <f>PXIL!R98</f>
        <v>0</v>
      </c>
      <c r="AK98" s="35">
        <f>RTM_IEX!L98</f>
        <v>1.92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0.14015425373792614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0.30167249999999962</v>
      </c>
      <c r="AB99" s="76">
        <f t="shared" si="6"/>
        <v>0</v>
      </c>
      <c r="AC99">
        <f t="shared" si="6"/>
        <v>4.1795461791558249E-3</v>
      </c>
      <c r="AD99">
        <f t="shared" si="6"/>
        <v>0.53165970755877046</v>
      </c>
      <c r="AE99">
        <f t="shared" ref="AE99:AT99" si="7">SUM(AE3:AE98)/4000</f>
        <v>0</v>
      </c>
      <c r="AG99">
        <f t="shared" si="7"/>
        <v>0.53165970755877046</v>
      </c>
      <c r="AI99">
        <f t="shared" si="7"/>
        <v>0</v>
      </c>
      <c r="AJ99">
        <f t="shared" si="7"/>
        <v>0</v>
      </c>
      <c r="AK99">
        <f t="shared" si="7"/>
        <v>9.401250000000004E-2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45602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17.13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0.13361399999999998</v>
      </c>
      <c r="AD3">
        <f>SUM(B3:AB3,AI3:AV3)-AC3</f>
        <v>16.996385999999998</v>
      </c>
      <c r="AE3">
        <v>0</v>
      </c>
      <c r="AF3" s="25"/>
      <c r="AG3">
        <f>SUM(AD3:AF3)</f>
        <v>16.996385999999998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19.190000000000001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0.14968200000000001</v>
      </c>
      <c r="AD4">
        <f t="shared" ref="AD4:AD67" si="1">SUM(B4:AB4,AI4:AV4)-AC4</f>
        <v>19.040318000000003</v>
      </c>
      <c r="AE4">
        <v>0</v>
      </c>
      <c r="AF4" s="25"/>
      <c r="AG4">
        <f t="shared" ref="AG4:AG67" si="2">SUM(AD4:AF4)</f>
        <v>19.040318000000003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17.59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0.13720199999999999</v>
      </c>
      <c r="AD5">
        <f t="shared" si="1"/>
        <v>17.452798000000001</v>
      </c>
      <c r="AE5">
        <v>0</v>
      </c>
      <c r="AF5" s="25"/>
      <c r="AG5">
        <f t="shared" si="2"/>
        <v>17.452798000000001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15.59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0.12160199999999999</v>
      </c>
      <c r="AD6">
        <f t="shared" si="1"/>
        <v>15.468398000000001</v>
      </c>
      <c r="AE6">
        <v>0</v>
      </c>
      <c r="AF6" s="25"/>
      <c r="AG6">
        <f t="shared" si="2"/>
        <v>15.468398000000001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0.12089999999999999</v>
      </c>
      <c r="AD7">
        <f t="shared" si="1"/>
        <v>15.379099999999999</v>
      </c>
      <c r="AE7">
        <v>0</v>
      </c>
      <c r="AF7" s="25"/>
      <c r="AG7">
        <f t="shared" si="2"/>
        <v>15.379099999999999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16.309999999999999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0.127218</v>
      </c>
      <c r="AD8">
        <f t="shared" si="1"/>
        <v>16.182782</v>
      </c>
      <c r="AE8">
        <v>0</v>
      </c>
      <c r="AF8" s="25"/>
      <c r="AG8">
        <f t="shared" si="2"/>
        <v>16.182782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0.10553399999999999</v>
      </c>
      <c r="AD9">
        <f t="shared" si="1"/>
        <v>13.424465999999999</v>
      </c>
      <c r="AE9">
        <v>0</v>
      </c>
      <c r="AF9" s="25"/>
      <c r="AG9">
        <f t="shared" si="2"/>
        <v>13.424465999999999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13.15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0.10256999999999999</v>
      </c>
      <c r="AD10">
        <f t="shared" si="1"/>
        <v>13.04743</v>
      </c>
      <c r="AE10">
        <v>0</v>
      </c>
      <c r="AF10" s="25"/>
      <c r="AG10">
        <f t="shared" si="2"/>
        <v>13.04743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16.309999999999999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0.127218</v>
      </c>
      <c r="AD11">
        <f t="shared" si="1"/>
        <v>16.182782</v>
      </c>
      <c r="AE11">
        <v>0</v>
      </c>
      <c r="AF11" s="25"/>
      <c r="AG11">
        <f t="shared" si="2"/>
        <v>16.182782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17.559999999999999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0.13696799999999998</v>
      </c>
      <c r="AD12">
        <f t="shared" si="1"/>
        <v>17.423031999999999</v>
      </c>
      <c r="AE12">
        <v>0</v>
      </c>
      <c r="AF12" s="25"/>
      <c r="AG12">
        <f t="shared" si="2"/>
        <v>17.423031999999999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17.940000000000001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0.139932</v>
      </c>
      <c r="AD13">
        <f t="shared" si="1"/>
        <v>17.800068</v>
      </c>
      <c r="AE13">
        <v>0</v>
      </c>
      <c r="AF13" s="25"/>
      <c r="AG13">
        <f t="shared" si="2"/>
        <v>17.800068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18.14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0.14149200000000001</v>
      </c>
      <c r="AD14">
        <f t="shared" si="1"/>
        <v>17.998508000000001</v>
      </c>
      <c r="AE14">
        <v>0</v>
      </c>
      <c r="AF14" s="25"/>
      <c r="AG14">
        <f t="shared" si="2"/>
        <v>17.998508000000001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0.13470599999999999</v>
      </c>
      <c r="AD15">
        <f t="shared" si="1"/>
        <v>17.135293999999998</v>
      </c>
      <c r="AE15">
        <v>0</v>
      </c>
      <c r="AF15" s="25"/>
      <c r="AG15">
        <f t="shared" si="2"/>
        <v>17.135293999999998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19.190000000000001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0.14968200000000001</v>
      </c>
      <c r="AD16">
        <f t="shared" si="1"/>
        <v>19.040318000000003</v>
      </c>
      <c r="AE16">
        <v>0</v>
      </c>
      <c r="AF16" s="25"/>
      <c r="AG16">
        <f t="shared" si="2"/>
        <v>19.040318000000003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19.190000000000001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0.14968200000000001</v>
      </c>
      <c r="AD17">
        <f t="shared" si="1"/>
        <v>19.040318000000003</v>
      </c>
      <c r="AE17">
        <v>0</v>
      </c>
      <c r="AF17" s="25"/>
      <c r="AG17">
        <f t="shared" si="2"/>
        <v>19.040318000000003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19.190000000000001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0.14968200000000001</v>
      </c>
      <c r="AD18">
        <f t="shared" si="1"/>
        <v>19.040318000000003</v>
      </c>
      <c r="AE18">
        <v>0</v>
      </c>
      <c r="AF18" s="25"/>
      <c r="AG18">
        <f t="shared" si="2"/>
        <v>19.040318000000003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19.190000000000001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1.54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0.161694</v>
      </c>
      <c r="AD19">
        <f t="shared" si="1"/>
        <v>20.568306</v>
      </c>
      <c r="AE19">
        <v>0</v>
      </c>
      <c r="AF19" s="25"/>
      <c r="AG19">
        <f t="shared" si="2"/>
        <v>20.568306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19.190000000000001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5.28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0.19086600000000001</v>
      </c>
      <c r="AD20">
        <f t="shared" si="1"/>
        <v>24.279134000000003</v>
      </c>
      <c r="AE20">
        <v>0</v>
      </c>
      <c r="AF20" s="25"/>
      <c r="AG20">
        <f t="shared" si="2"/>
        <v>24.279134000000003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19.190000000000001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5.18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0.190086</v>
      </c>
      <c r="AD21">
        <f t="shared" si="1"/>
        <v>24.179914</v>
      </c>
      <c r="AE21">
        <v>0</v>
      </c>
      <c r="AF21" s="25"/>
      <c r="AG21">
        <f t="shared" si="2"/>
        <v>24.179914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19.190000000000001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0.18634200000000001</v>
      </c>
      <c r="AD22">
        <f t="shared" si="1"/>
        <v>23.703658000000001</v>
      </c>
      <c r="AE22">
        <v>0</v>
      </c>
      <c r="AF22" s="25"/>
      <c r="AG22">
        <f t="shared" si="2"/>
        <v>23.703658000000001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19.190000000000001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2.78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0.17136600000000002</v>
      </c>
      <c r="AD23">
        <f t="shared" si="1"/>
        <v>21.798634000000003</v>
      </c>
      <c r="AE23">
        <v>0</v>
      </c>
      <c r="AF23" s="25"/>
      <c r="AG23">
        <f t="shared" si="2"/>
        <v>21.798634000000003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19.190000000000001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2.4900000000000002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0.16910399999999998</v>
      </c>
      <c r="AD24">
        <f t="shared" si="1"/>
        <v>21.510895999999999</v>
      </c>
      <c r="AE24">
        <v>0</v>
      </c>
      <c r="AF24" s="25"/>
      <c r="AG24">
        <f t="shared" si="2"/>
        <v>21.510895999999999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19.190000000000001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3.55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0.177372</v>
      </c>
      <c r="AD25">
        <f t="shared" si="1"/>
        <v>22.562628000000004</v>
      </c>
      <c r="AE25">
        <v>0</v>
      </c>
      <c r="AF25" s="25"/>
      <c r="AG25">
        <f t="shared" si="2"/>
        <v>22.562628000000004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19.190000000000001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2.02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0.165438</v>
      </c>
      <c r="AD26">
        <f t="shared" si="1"/>
        <v>21.044561999999999</v>
      </c>
      <c r="AE26">
        <v>0</v>
      </c>
      <c r="AF26" s="25"/>
      <c r="AG26">
        <f t="shared" si="2"/>
        <v>21.044561999999999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19.190000000000001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3.16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0.17433000000000001</v>
      </c>
      <c r="AD27">
        <f t="shared" si="1"/>
        <v>22.17567</v>
      </c>
      <c r="AE27">
        <v>0</v>
      </c>
      <c r="AF27" s="25"/>
      <c r="AG27">
        <f t="shared" si="2"/>
        <v>22.17567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19.190000000000001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8.6300000000000008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0.21699599999999999</v>
      </c>
      <c r="AD28">
        <f t="shared" si="1"/>
        <v>27.603003999999999</v>
      </c>
      <c r="AE28">
        <v>0</v>
      </c>
      <c r="AF28" s="25"/>
      <c r="AG28">
        <f t="shared" si="2"/>
        <v>27.603003999999999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19.190000000000001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8.82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0.21847800000000001</v>
      </c>
      <c r="AD29">
        <f t="shared" si="1"/>
        <v>27.791522000000001</v>
      </c>
      <c r="AE29">
        <v>0</v>
      </c>
      <c r="AF29" s="25"/>
      <c r="AG29">
        <f t="shared" si="2"/>
        <v>27.791522000000001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19.190000000000001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3.54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0.17729400000000001</v>
      </c>
      <c r="AD30">
        <f t="shared" si="1"/>
        <v>22.552706000000001</v>
      </c>
      <c r="AE30">
        <v>0</v>
      </c>
      <c r="AF30" s="25"/>
      <c r="AG30">
        <f t="shared" si="2"/>
        <v>22.552706000000001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19.190000000000001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3.35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0.17581200000000002</v>
      </c>
      <c r="AD31">
        <f t="shared" si="1"/>
        <v>22.364188000000002</v>
      </c>
      <c r="AE31">
        <v>0</v>
      </c>
      <c r="AF31" s="25"/>
      <c r="AG31">
        <f t="shared" si="2"/>
        <v>22.364188000000002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19.190000000000001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3.83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0.17955600000000002</v>
      </c>
      <c r="AD32">
        <f t="shared" si="1"/>
        <v>22.840444000000002</v>
      </c>
      <c r="AE32">
        <v>0</v>
      </c>
      <c r="AF32" s="25"/>
      <c r="AG32">
        <f t="shared" si="2"/>
        <v>22.840444000000002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19.190000000000001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3.83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0.17955600000000002</v>
      </c>
      <c r="AD33">
        <f t="shared" si="1"/>
        <v>22.840444000000002</v>
      </c>
      <c r="AE33">
        <v>0</v>
      </c>
      <c r="AF33" s="25"/>
      <c r="AG33">
        <f t="shared" si="2"/>
        <v>22.840444000000002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19.190000000000001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2.97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0.172848</v>
      </c>
      <c r="AD34">
        <f t="shared" si="1"/>
        <v>21.987152000000002</v>
      </c>
      <c r="AE34">
        <v>0</v>
      </c>
      <c r="AF34" s="25"/>
      <c r="AG34">
        <f t="shared" si="2"/>
        <v>21.987152000000002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19.190000000000001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2.87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0.172068</v>
      </c>
      <c r="AD35">
        <f t="shared" si="1"/>
        <v>21.887932000000003</v>
      </c>
      <c r="AE35">
        <v>0</v>
      </c>
      <c r="AF35" s="25"/>
      <c r="AG35">
        <f t="shared" si="2"/>
        <v>21.887932000000003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19.190000000000001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5.08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0.189306</v>
      </c>
      <c r="AD36">
        <f t="shared" si="1"/>
        <v>24.080694000000005</v>
      </c>
      <c r="AE36">
        <v>0</v>
      </c>
      <c r="AF36" s="25"/>
      <c r="AG36">
        <f t="shared" si="2"/>
        <v>24.080694000000005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19.190000000000001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3.93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0.19266</v>
      </c>
      <c r="AD37">
        <f t="shared" si="1"/>
        <v>24.507340000000003</v>
      </c>
      <c r="AE37">
        <v>0</v>
      </c>
      <c r="AF37" s="25"/>
      <c r="AG37">
        <f t="shared" si="2"/>
        <v>24.507340000000003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1.58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19.190000000000001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1.24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0.20311199999999999</v>
      </c>
      <c r="AD38">
        <f t="shared" si="1"/>
        <v>25.836887999999998</v>
      </c>
      <c r="AE38">
        <v>0</v>
      </c>
      <c r="AF38" s="25"/>
      <c r="AG38">
        <f t="shared" si="2"/>
        <v>25.836887999999998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5.61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19.190000000000001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3.35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0.20763600000000001</v>
      </c>
      <c r="AD39">
        <f t="shared" si="1"/>
        <v>26.412364000000004</v>
      </c>
      <c r="AE39">
        <v>0</v>
      </c>
      <c r="AF39" s="25"/>
      <c r="AG39">
        <f t="shared" si="2"/>
        <v>26.412364000000004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4.08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19.190000000000001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0.38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0.20046</v>
      </c>
      <c r="AD40">
        <f t="shared" si="1"/>
        <v>25.49954</v>
      </c>
      <c r="AE40">
        <v>0</v>
      </c>
      <c r="AF40" s="25"/>
      <c r="AG40">
        <f t="shared" si="2"/>
        <v>25.49954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6.13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19.190000000000001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0.189384</v>
      </c>
      <c r="AD41">
        <f t="shared" si="1"/>
        <v>24.090616000000001</v>
      </c>
      <c r="AE41">
        <v>0</v>
      </c>
      <c r="AF41" s="25"/>
      <c r="AG41">
        <f t="shared" si="2"/>
        <v>24.090616000000001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5.09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19.190000000000001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0.181896</v>
      </c>
      <c r="AD42">
        <f t="shared" si="1"/>
        <v>23.138104000000002</v>
      </c>
      <c r="AE42">
        <v>0</v>
      </c>
      <c r="AF42" s="25"/>
      <c r="AG42">
        <f t="shared" si="2"/>
        <v>23.138104000000002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4.13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19.190000000000001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0.18634200000000001</v>
      </c>
      <c r="AD43">
        <f t="shared" si="1"/>
        <v>23.703658000000001</v>
      </c>
      <c r="AE43">
        <v>0</v>
      </c>
      <c r="AF43" s="25"/>
      <c r="AG43">
        <f t="shared" si="2"/>
        <v>23.703658000000001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19.190000000000001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0.181896</v>
      </c>
      <c r="AD44">
        <f t="shared" si="1"/>
        <v>23.138104000000002</v>
      </c>
      <c r="AE44">
        <v>0</v>
      </c>
      <c r="AF44" s="25"/>
      <c r="AG44">
        <f t="shared" si="2"/>
        <v>23.138104000000002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4.13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19.190000000000001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0.17589000000000002</v>
      </c>
      <c r="AD45">
        <f t="shared" si="1"/>
        <v>22.374110000000002</v>
      </c>
      <c r="AE45">
        <v>0</v>
      </c>
      <c r="AF45" s="25"/>
      <c r="AG45">
        <f t="shared" si="2"/>
        <v>22.374110000000002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3.36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19.190000000000001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0.17066400000000001</v>
      </c>
      <c r="AD46">
        <f t="shared" si="1"/>
        <v>21.709336000000004</v>
      </c>
      <c r="AE46">
        <v>0</v>
      </c>
      <c r="AF46" s="25"/>
      <c r="AG46">
        <f t="shared" si="2"/>
        <v>21.709336000000004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2.69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19.190000000000001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0.161694</v>
      </c>
      <c r="AD47">
        <f t="shared" si="1"/>
        <v>20.568306</v>
      </c>
      <c r="AE47">
        <v>0</v>
      </c>
      <c r="AF47" s="25"/>
      <c r="AG47">
        <f t="shared" si="2"/>
        <v>20.568306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1.54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19.190000000000001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0.16387800000000002</v>
      </c>
      <c r="AD48">
        <f t="shared" si="1"/>
        <v>20.846122000000001</v>
      </c>
      <c r="AE48">
        <v>0</v>
      </c>
      <c r="AF48" s="25"/>
      <c r="AG48">
        <f t="shared" si="2"/>
        <v>20.846122000000001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1.82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19.190000000000001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0.16317600000000002</v>
      </c>
      <c r="AD49">
        <f t="shared" si="1"/>
        <v>20.756824000000002</v>
      </c>
      <c r="AE49">
        <v>0</v>
      </c>
      <c r="AF49" s="25"/>
      <c r="AG49">
        <f t="shared" si="2"/>
        <v>20.756824000000002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1.73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19.190000000000001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0.19983600000000001</v>
      </c>
      <c r="AD50">
        <f t="shared" si="1"/>
        <v>25.420164</v>
      </c>
      <c r="AE50">
        <v>0</v>
      </c>
      <c r="AF50" s="25"/>
      <c r="AG50">
        <f t="shared" si="2"/>
        <v>25.420164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6.43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19.190000000000001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0.190086</v>
      </c>
      <c r="AD51">
        <f t="shared" si="1"/>
        <v>24.179914</v>
      </c>
      <c r="AE51">
        <v>0</v>
      </c>
      <c r="AF51" s="25"/>
      <c r="AG51">
        <f t="shared" si="2"/>
        <v>24.179914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5.18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19.190000000000001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0.22081800000000001</v>
      </c>
      <c r="AD52">
        <f t="shared" si="1"/>
        <v>28.089182000000001</v>
      </c>
      <c r="AE52">
        <v>0</v>
      </c>
      <c r="AF52" s="25"/>
      <c r="AG52">
        <f t="shared" si="2"/>
        <v>28.089182000000001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9.1199999999999992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19.190000000000001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0.18860399999999999</v>
      </c>
      <c r="AD53">
        <f t="shared" si="1"/>
        <v>23.991395999999998</v>
      </c>
      <c r="AE53">
        <v>0</v>
      </c>
      <c r="AF53" s="25"/>
      <c r="AG53">
        <f t="shared" si="2"/>
        <v>23.991395999999998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4.99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19.190000000000001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0.180336</v>
      </c>
      <c r="AD54">
        <f t="shared" si="1"/>
        <v>22.939664</v>
      </c>
      <c r="AE54">
        <v>0</v>
      </c>
      <c r="AF54" s="25"/>
      <c r="AG54">
        <f t="shared" si="2"/>
        <v>22.939664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3.93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19.190000000000001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0.20061600000000002</v>
      </c>
      <c r="AD55">
        <f t="shared" si="1"/>
        <v>25.519384000000002</v>
      </c>
      <c r="AE55">
        <v>0</v>
      </c>
      <c r="AF55" s="25"/>
      <c r="AG55">
        <f t="shared" si="2"/>
        <v>25.519384000000002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6.53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19.190000000000001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0.197574</v>
      </c>
      <c r="AD56">
        <f t="shared" si="1"/>
        <v>25.132426000000002</v>
      </c>
      <c r="AE56">
        <v>0</v>
      </c>
      <c r="AF56" s="25"/>
      <c r="AG56">
        <f t="shared" si="2"/>
        <v>25.132426000000002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6.14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19.190000000000001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0.17885400000000001</v>
      </c>
      <c r="AD57">
        <f t="shared" si="1"/>
        <v>22.751145999999999</v>
      </c>
      <c r="AE57">
        <v>0</v>
      </c>
      <c r="AF57" s="25"/>
      <c r="AG57">
        <f t="shared" si="2"/>
        <v>22.751145999999999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3.74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19.190000000000001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0.161694</v>
      </c>
      <c r="AD58">
        <f t="shared" si="1"/>
        <v>20.568306</v>
      </c>
      <c r="AE58">
        <v>0</v>
      </c>
      <c r="AF58" s="25"/>
      <c r="AG58">
        <f t="shared" si="2"/>
        <v>20.568306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1.54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19.190000000000001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0.16988400000000001</v>
      </c>
      <c r="AD59">
        <f t="shared" si="1"/>
        <v>21.610116000000001</v>
      </c>
      <c r="AE59">
        <v>0</v>
      </c>
      <c r="AF59" s="25"/>
      <c r="AG59">
        <f t="shared" si="2"/>
        <v>21.610116000000001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2.59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19.190000000000001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0.19086600000000001</v>
      </c>
      <c r="AD60">
        <f t="shared" si="1"/>
        <v>24.279134000000003</v>
      </c>
      <c r="AE60">
        <v>0</v>
      </c>
      <c r="AF60" s="25"/>
      <c r="AG60">
        <f t="shared" si="2"/>
        <v>24.279134000000003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5.28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19.190000000000001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0.20506199999999999</v>
      </c>
      <c r="AD61">
        <f t="shared" si="1"/>
        <v>26.084937999999998</v>
      </c>
      <c r="AE61">
        <v>0</v>
      </c>
      <c r="AF61" s="25"/>
      <c r="AG61">
        <f t="shared" si="2"/>
        <v>26.084937999999998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19.190000000000001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0.19461000000000001</v>
      </c>
      <c r="AD62">
        <f t="shared" si="1"/>
        <v>24.755390000000002</v>
      </c>
      <c r="AE62">
        <v>0</v>
      </c>
      <c r="AF62" s="25"/>
      <c r="AG62">
        <f t="shared" si="2"/>
        <v>24.755390000000002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5.76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19.190000000000001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2.88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0.17214599999999999</v>
      </c>
      <c r="AD63">
        <f t="shared" si="1"/>
        <v>21.897853999999999</v>
      </c>
      <c r="AE63">
        <v>0</v>
      </c>
      <c r="AF63" s="25"/>
      <c r="AG63">
        <f t="shared" si="2"/>
        <v>21.897853999999999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19.190000000000001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5.85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0.19531199999999999</v>
      </c>
      <c r="AD64">
        <f t="shared" si="1"/>
        <v>24.844687999999998</v>
      </c>
      <c r="AE64">
        <v>0</v>
      </c>
      <c r="AF64" s="25"/>
      <c r="AG64">
        <f t="shared" si="2"/>
        <v>24.844687999999998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19.190000000000001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5.47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0.19234799999999999</v>
      </c>
      <c r="AD65">
        <f t="shared" si="1"/>
        <v>24.467652000000001</v>
      </c>
      <c r="AE65">
        <v>0</v>
      </c>
      <c r="AF65" s="25"/>
      <c r="AG65">
        <f t="shared" si="2"/>
        <v>24.467652000000001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19.190000000000001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8.73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0.217776</v>
      </c>
      <c r="AD66">
        <f t="shared" si="1"/>
        <v>27.702224000000001</v>
      </c>
      <c r="AE66">
        <v>0</v>
      </c>
      <c r="AF66" s="25"/>
      <c r="AG66">
        <f t="shared" si="2"/>
        <v>27.702224000000001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19.190000000000001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6.91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0.20358000000000001</v>
      </c>
      <c r="AD67">
        <f t="shared" si="1"/>
        <v>25.896420000000003</v>
      </c>
      <c r="AE67">
        <v>0</v>
      </c>
      <c r="AF67" s="25"/>
      <c r="AG67">
        <f t="shared" si="2"/>
        <v>25.896420000000003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19.190000000000001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7.48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0.20802600000000002</v>
      </c>
      <c r="AD68">
        <f t="shared" ref="AD68:AD98" si="4">SUM(B68:AB68,AI68:AV68)-AC68</f>
        <v>26.461974000000001</v>
      </c>
      <c r="AE68">
        <v>0</v>
      </c>
      <c r="AF68" s="25"/>
      <c r="AG68">
        <f t="shared" ref="AG68:AG98" si="5">SUM(AD68:AF68)</f>
        <v>26.461974000000001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19.190000000000001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0.19905600000000001</v>
      </c>
      <c r="AD69">
        <f t="shared" si="4"/>
        <v>25.320944000000004</v>
      </c>
      <c r="AE69">
        <v>0</v>
      </c>
      <c r="AF69" s="25"/>
      <c r="AG69">
        <f t="shared" si="5"/>
        <v>25.320944000000004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6.33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19.190000000000001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0.17440800000000001</v>
      </c>
      <c r="AD70">
        <f t="shared" si="4"/>
        <v>22.185592</v>
      </c>
      <c r="AE70">
        <v>0</v>
      </c>
      <c r="AF70" s="25"/>
      <c r="AG70">
        <f t="shared" si="5"/>
        <v>22.185592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3.17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19.190000000000001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0.21333000000000002</v>
      </c>
      <c r="AD71">
        <f t="shared" si="4"/>
        <v>27.136670000000002</v>
      </c>
      <c r="AE71">
        <v>0</v>
      </c>
      <c r="AF71" s="25"/>
      <c r="AG71">
        <f t="shared" si="5"/>
        <v>27.136670000000002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8.16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19.190000000000001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0.19905600000000001</v>
      </c>
      <c r="AD72">
        <f t="shared" si="4"/>
        <v>25.320944000000004</v>
      </c>
      <c r="AE72">
        <v>0</v>
      </c>
      <c r="AF72" s="25"/>
      <c r="AG72">
        <f t="shared" si="5"/>
        <v>25.320944000000004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6.33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19.190000000000001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5.28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0.20982000000000001</v>
      </c>
      <c r="AD73">
        <f t="shared" si="4"/>
        <v>26.690180000000005</v>
      </c>
      <c r="AE73">
        <v>0</v>
      </c>
      <c r="AF73" s="25"/>
      <c r="AG73">
        <f t="shared" si="5"/>
        <v>26.690180000000005</v>
      </c>
      <c r="AI73" s="35">
        <f>PXIL!M73</f>
        <v>0</v>
      </c>
      <c r="AJ73" s="35">
        <f>PXIL!S73</f>
        <v>0</v>
      </c>
      <c r="AK73" s="35">
        <f>RTM_IEX!M73</f>
        <v>0.1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2.33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19.190000000000001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3.25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0.17979000000000001</v>
      </c>
      <c r="AD74">
        <f t="shared" si="4"/>
        <v>22.87021</v>
      </c>
      <c r="AE74">
        <v>0</v>
      </c>
      <c r="AF74" s="25"/>
      <c r="AG74">
        <f t="shared" si="5"/>
        <v>22.87021</v>
      </c>
      <c r="AI74" s="35">
        <f>PXIL!M74</f>
        <v>0</v>
      </c>
      <c r="AJ74" s="35">
        <f>PXIL!S74</f>
        <v>0</v>
      </c>
      <c r="AK74" s="35">
        <f>RTM_IEX!M74</f>
        <v>0.61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19.190000000000001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5.54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0.19975799999999999</v>
      </c>
      <c r="AD75">
        <f t="shared" si="4"/>
        <v>25.410242</v>
      </c>
      <c r="AE75">
        <v>0</v>
      </c>
      <c r="AF75" s="25"/>
      <c r="AG75">
        <f t="shared" si="5"/>
        <v>25.410242</v>
      </c>
      <c r="AI75" s="35">
        <f>PXIL!M75</f>
        <v>0</v>
      </c>
      <c r="AJ75" s="35">
        <f>PXIL!S75</f>
        <v>0</v>
      </c>
      <c r="AK75" s="35">
        <f>RTM_IEX!M75</f>
        <v>0.88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19.190000000000001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3.74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0.17885399999999999</v>
      </c>
      <c r="AD76">
        <f t="shared" si="4"/>
        <v>22.751145999999999</v>
      </c>
      <c r="AE76">
        <v>0</v>
      </c>
      <c r="AF76" s="25"/>
      <c r="AG76">
        <f t="shared" si="5"/>
        <v>22.751145999999999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19.190000000000001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3.93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0.180336</v>
      </c>
      <c r="AD77">
        <f t="shared" si="4"/>
        <v>22.939664</v>
      </c>
      <c r="AE77">
        <v>0</v>
      </c>
      <c r="AF77" s="25"/>
      <c r="AG77">
        <f t="shared" si="5"/>
        <v>22.939664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19.190000000000001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3.74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0.17885399999999999</v>
      </c>
      <c r="AD78">
        <f t="shared" si="4"/>
        <v>22.751145999999999</v>
      </c>
      <c r="AE78">
        <v>0</v>
      </c>
      <c r="AF78" s="25"/>
      <c r="AG78">
        <f t="shared" si="5"/>
        <v>22.751145999999999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19.190000000000001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2.4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0.168402</v>
      </c>
      <c r="AD79">
        <f t="shared" si="4"/>
        <v>21.421597999999999</v>
      </c>
      <c r="AE79">
        <v>0</v>
      </c>
      <c r="AF79" s="25"/>
      <c r="AG79">
        <f t="shared" si="5"/>
        <v>21.421597999999999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19.190000000000001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3.07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0.173628</v>
      </c>
      <c r="AD80">
        <f t="shared" si="4"/>
        <v>22.086372000000001</v>
      </c>
      <c r="AE80">
        <v>0</v>
      </c>
      <c r="AF80" s="25"/>
      <c r="AG80">
        <f t="shared" si="5"/>
        <v>22.086372000000001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19.190000000000001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2.88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0.17214599999999999</v>
      </c>
      <c r="AD81">
        <f t="shared" si="4"/>
        <v>21.897853999999999</v>
      </c>
      <c r="AE81">
        <v>0</v>
      </c>
      <c r="AF81" s="25"/>
      <c r="AG81">
        <f t="shared" si="5"/>
        <v>21.897853999999999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19.190000000000001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8.64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0.21707400000000002</v>
      </c>
      <c r="AD82">
        <f t="shared" si="4"/>
        <v>27.612926000000002</v>
      </c>
      <c r="AE82">
        <v>0</v>
      </c>
      <c r="AF82" s="25"/>
      <c r="AG82">
        <f t="shared" si="5"/>
        <v>27.612926000000002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19.190000000000001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9.2100000000000009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0.22151999999999999</v>
      </c>
      <c r="AD83">
        <f t="shared" si="4"/>
        <v>28.17848</v>
      </c>
      <c r="AE83">
        <v>0</v>
      </c>
      <c r="AF83" s="25"/>
      <c r="AG83">
        <f t="shared" si="5"/>
        <v>28.17848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19.190000000000001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11.23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0.23727600000000001</v>
      </c>
      <c r="AD84">
        <f t="shared" si="4"/>
        <v>30.182724</v>
      </c>
      <c r="AE84">
        <v>0</v>
      </c>
      <c r="AF84" s="25"/>
      <c r="AG84">
        <f t="shared" si="5"/>
        <v>30.182724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19.190000000000001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9.2100000000000009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0.22151999999999999</v>
      </c>
      <c r="AD85">
        <f t="shared" si="4"/>
        <v>28.17848</v>
      </c>
      <c r="AE85">
        <v>0</v>
      </c>
      <c r="AF85" s="25"/>
      <c r="AG85">
        <f t="shared" si="5"/>
        <v>28.17848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19.190000000000001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9.7899999999999991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0.22604399999999999</v>
      </c>
      <c r="AD86">
        <f t="shared" si="4"/>
        <v>28.753955999999999</v>
      </c>
      <c r="AE86">
        <v>0</v>
      </c>
      <c r="AF86" s="25"/>
      <c r="AG86">
        <f t="shared" si="5"/>
        <v>28.753955999999999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19.190000000000001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0.18712200000000001</v>
      </c>
      <c r="AD87">
        <f t="shared" si="4"/>
        <v>23.802878000000003</v>
      </c>
      <c r="AE87">
        <v>0</v>
      </c>
      <c r="AF87" s="25"/>
      <c r="AG87">
        <f t="shared" si="5"/>
        <v>23.802878000000003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19.190000000000001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5.66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0.19383</v>
      </c>
      <c r="AD88">
        <f t="shared" si="4"/>
        <v>24.656170000000003</v>
      </c>
      <c r="AE88">
        <v>0</v>
      </c>
      <c r="AF88" s="25"/>
      <c r="AG88">
        <f t="shared" si="5"/>
        <v>24.656170000000003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19.190000000000001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7.39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0.20732400000000001</v>
      </c>
      <c r="AD89">
        <f t="shared" si="4"/>
        <v>26.372676000000002</v>
      </c>
      <c r="AE89">
        <v>0</v>
      </c>
      <c r="AF89" s="25"/>
      <c r="AG89">
        <f t="shared" si="5"/>
        <v>26.372676000000002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19.190000000000001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4.51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0.18486000000000002</v>
      </c>
      <c r="AD90">
        <f t="shared" si="4"/>
        <v>23.515140000000002</v>
      </c>
      <c r="AE90">
        <v>0</v>
      </c>
      <c r="AF90" s="25"/>
      <c r="AG90">
        <f t="shared" si="5"/>
        <v>23.515140000000002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19.190000000000001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2.88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0.19024199999999999</v>
      </c>
      <c r="AD91">
        <f t="shared" si="4"/>
        <v>24.199757999999999</v>
      </c>
      <c r="AE91">
        <v>0</v>
      </c>
      <c r="AF91" s="25"/>
      <c r="AG91">
        <f t="shared" si="5"/>
        <v>24.199757999999999</v>
      </c>
      <c r="AI91" s="35">
        <f>PXIL!M91</f>
        <v>0</v>
      </c>
      <c r="AJ91" s="35">
        <f>PXIL!S91</f>
        <v>0</v>
      </c>
      <c r="AK91" s="35">
        <f>RTM_IEX!M91</f>
        <v>0.1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2.2200000000000002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19.190000000000001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2.88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0.189774</v>
      </c>
      <c r="AD92">
        <f t="shared" si="4"/>
        <v>24.140225999999998</v>
      </c>
      <c r="AE92">
        <v>0</v>
      </c>
      <c r="AF92" s="25"/>
      <c r="AG92">
        <f t="shared" si="5"/>
        <v>24.140225999999998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2.2599999999999998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19.190000000000001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1.63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0.17331599999999997</v>
      </c>
      <c r="AD93">
        <f t="shared" si="4"/>
        <v>22.046683999999999</v>
      </c>
      <c r="AE93">
        <v>0</v>
      </c>
      <c r="AF93" s="25"/>
      <c r="AG93">
        <f t="shared" si="5"/>
        <v>22.046683999999999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19.190000000000001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1.63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0.17487599999999998</v>
      </c>
      <c r="AD94">
        <f t="shared" si="4"/>
        <v>22.245124000000001</v>
      </c>
      <c r="AE94">
        <v>0</v>
      </c>
      <c r="AF94" s="25"/>
      <c r="AG94">
        <f t="shared" si="5"/>
        <v>22.245124000000001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1.6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19.190000000000001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3.36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0.20342399999999999</v>
      </c>
      <c r="AD95">
        <f t="shared" si="4"/>
        <v>25.876576000000004</v>
      </c>
      <c r="AE95">
        <v>0</v>
      </c>
      <c r="AF95" s="25"/>
      <c r="AG95">
        <f t="shared" si="5"/>
        <v>25.876576000000004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3.53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19.190000000000001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3.07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0.196404</v>
      </c>
      <c r="AD96">
        <f t="shared" si="4"/>
        <v>24.983596000000002</v>
      </c>
      <c r="AE96">
        <v>0</v>
      </c>
      <c r="AF96" s="25"/>
      <c r="AG96">
        <f t="shared" si="5"/>
        <v>24.983596000000002</v>
      </c>
      <c r="AI96" s="35">
        <f>PXIL!M96</f>
        <v>0</v>
      </c>
      <c r="AJ96" s="35">
        <f>PXIL!S96</f>
        <v>0</v>
      </c>
      <c r="AK96" s="35">
        <f>RTM_IEX!M96</f>
        <v>0.1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2.82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19.190000000000001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0.86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0.16372200000000001</v>
      </c>
      <c r="AD97">
        <f t="shared" si="4"/>
        <v>20.826278000000002</v>
      </c>
      <c r="AE97">
        <v>0</v>
      </c>
      <c r="AF97" s="25"/>
      <c r="AG97">
        <f t="shared" si="5"/>
        <v>20.826278000000002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0.94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19.190000000000001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1.1499999999999999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0.17027399999999998</v>
      </c>
      <c r="AD98">
        <f t="shared" si="4"/>
        <v>21.659725999999999</v>
      </c>
      <c r="AE98">
        <v>0</v>
      </c>
      <c r="AF98" s="25"/>
      <c r="AG98">
        <f t="shared" si="5"/>
        <v>21.659725999999999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1.49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0.45199500000000092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6.0392500000000002E-2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4.3072380000000006E-3</v>
      </c>
      <c r="AD99">
        <f t="shared" si="6"/>
        <v>0.54790276200000021</v>
      </c>
      <c r="AE99">
        <f t="shared" ref="AE99:AT99" si="8">SUM(AE3:AE98)/4000</f>
        <v>0</v>
      </c>
      <c r="AG99">
        <f t="shared" si="8"/>
        <v>0.54790276200000021</v>
      </c>
      <c r="AI99">
        <f t="shared" si="8"/>
        <v>0</v>
      </c>
      <c r="AJ99">
        <f t="shared" si="8"/>
        <v>0</v>
      </c>
      <c r="AK99">
        <f t="shared" si="8"/>
        <v>4.4750000000000004E-4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3.9375000000000007E-2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45602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'[1]06'!B5</f>
        <v>125</v>
      </c>
      <c r="C3" s="16">
        <f>'[1]06'!C5</f>
        <v>0</v>
      </c>
      <c r="D3" s="16">
        <f>'[1]06'!D5</f>
        <v>205</v>
      </c>
      <c r="E3" s="16">
        <f>'[1]06'!E5</f>
        <v>0</v>
      </c>
      <c r="F3" s="15">
        <f>SUM(B3:E3)</f>
        <v>330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'[1]06'!B6</f>
        <v>125</v>
      </c>
      <c r="C4" s="16">
        <f>'[1]06'!C6</f>
        <v>0</v>
      </c>
      <c r="D4" s="16">
        <f>'[1]06'!D6</f>
        <v>205</v>
      </c>
      <c r="E4" s="16">
        <f>'[1]06'!E6</f>
        <v>0</v>
      </c>
      <c r="F4" s="15">
        <f>SUM(B4:E4)</f>
        <v>330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'[1]06'!B7</f>
        <v>125</v>
      </c>
      <c r="C5" s="16">
        <f>'[1]06'!C7</f>
        <v>0</v>
      </c>
      <c r="D5" s="16">
        <f>'[1]06'!D7</f>
        <v>205</v>
      </c>
      <c r="E5" s="16">
        <f>'[1]06'!E7</f>
        <v>0</v>
      </c>
      <c r="F5" s="15">
        <f t="shared" ref="F5:F68" si="6">SUM(B5:E5)</f>
        <v>330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'[1]06'!B8</f>
        <v>125</v>
      </c>
      <c r="C6" s="16">
        <f>'[1]06'!C8</f>
        <v>0</v>
      </c>
      <c r="D6" s="16">
        <f>'[1]06'!D8</f>
        <v>205</v>
      </c>
      <c r="E6" s="16">
        <f>'[1]06'!E8</f>
        <v>0</v>
      </c>
      <c r="F6" s="15">
        <f t="shared" si="6"/>
        <v>330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'[1]06'!B9</f>
        <v>125</v>
      </c>
      <c r="C7" s="16">
        <f>'[1]06'!C9</f>
        <v>0</v>
      </c>
      <c r="D7" s="16">
        <f>'[1]06'!D9</f>
        <v>205</v>
      </c>
      <c r="E7" s="16">
        <f>'[1]06'!E9</f>
        <v>0</v>
      </c>
      <c r="F7" s="15">
        <f t="shared" si="6"/>
        <v>330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'[1]06'!B10</f>
        <v>125</v>
      </c>
      <c r="C8" s="16">
        <f>'[1]06'!C10</f>
        <v>0</v>
      </c>
      <c r="D8" s="16">
        <f>'[1]06'!D10</f>
        <v>205</v>
      </c>
      <c r="E8" s="16">
        <f>'[1]06'!E10</f>
        <v>0</v>
      </c>
      <c r="F8" s="15">
        <f t="shared" si="6"/>
        <v>330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'[1]06'!B11</f>
        <v>125</v>
      </c>
      <c r="C9" s="16">
        <f>'[1]06'!C11</f>
        <v>0</v>
      </c>
      <c r="D9" s="16">
        <f>'[1]06'!D11</f>
        <v>205</v>
      </c>
      <c r="E9" s="16">
        <f>'[1]06'!E11</f>
        <v>0</v>
      </c>
      <c r="F9" s="15">
        <f t="shared" si="6"/>
        <v>330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'[1]06'!B12</f>
        <v>125</v>
      </c>
      <c r="C10" s="16">
        <f>'[1]06'!C12</f>
        <v>0</v>
      </c>
      <c r="D10" s="16">
        <f>'[1]06'!D12</f>
        <v>205</v>
      </c>
      <c r="E10" s="16">
        <f>'[1]06'!E12</f>
        <v>0</v>
      </c>
      <c r="F10" s="15">
        <f t="shared" si="6"/>
        <v>330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'[1]06'!B13</f>
        <v>125</v>
      </c>
      <c r="C11" s="16">
        <f>'[1]06'!C13</f>
        <v>0</v>
      </c>
      <c r="D11" s="16">
        <f>'[1]06'!D13</f>
        <v>205</v>
      </c>
      <c r="E11" s="16">
        <f>'[1]06'!E13</f>
        <v>0</v>
      </c>
      <c r="F11" s="15">
        <f t="shared" si="6"/>
        <v>330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'[1]06'!B14</f>
        <v>125</v>
      </c>
      <c r="C12" s="16">
        <f>'[1]06'!C14</f>
        <v>0</v>
      </c>
      <c r="D12" s="16">
        <f>'[1]06'!D14</f>
        <v>205</v>
      </c>
      <c r="E12" s="16">
        <f>'[1]06'!E14</f>
        <v>0</v>
      </c>
      <c r="F12" s="15">
        <f t="shared" si="6"/>
        <v>330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'[1]06'!B15</f>
        <v>125</v>
      </c>
      <c r="C13" s="16">
        <f>'[1]06'!C15</f>
        <v>0</v>
      </c>
      <c r="D13" s="16">
        <f>'[1]06'!D15</f>
        <v>205</v>
      </c>
      <c r="E13" s="16">
        <f>'[1]06'!E15</f>
        <v>0</v>
      </c>
      <c r="F13" s="15">
        <f t="shared" si="6"/>
        <v>330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'[1]06'!B16</f>
        <v>125</v>
      </c>
      <c r="C14" s="16">
        <f>'[1]06'!C16</f>
        <v>0</v>
      </c>
      <c r="D14" s="16">
        <f>'[1]06'!D16</f>
        <v>205</v>
      </c>
      <c r="E14" s="16">
        <f>'[1]06'!E16</f>
        <v>0</v>
      </c>
      <c r="F14" s="15">
        <f t="shared" si="6"/>
        <v>330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'[1]06'!B17</f>
        <v>125</v>
      </c>
      <c r="C15" s="16">
        <f>'[1]06'!C17</f>
        <v>0</v>
      </c>
      <c r="D15" s="16">
        <f>'[1]06'!D17</f>
        <v>205</v>
      </c>
      <c r="E15" s="16">
        <f>'[1]06'!E17</f>
        <v>0</v>
      </c>
      <c r="F15" s="15">
        <f t="shared" si="6"/>
        <v>330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'[1]06'!B18</f>
        <v>125</v>
      </c>
      <c r="C16" s="16">
        <f>'[1]06'!C18</f>
        <v>0</v>
      </c>
      <c r="D16" s="16">
        <f>'[1]06'!D18</f>
        <v>205</v>
      </c>
      <c r="E16" s="16">
        <f>'[1]06'!E18</f>
        <v>0</v>
      </c>
      <c r="F16" s="15">
        <f t="shared" si="6"/>
        <v>330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'[1]06'!B19</f>
        <v>125</v>
      </c>
      <c r="C17" s="16">
        <f>'[1]06'!C19</f>
        <v>0</v>
      </c>
      <c r="D17" s="16">
        <f>'[1]06'!D19</f>
        <v>205</v>
      </c>
      <c r="E17" s="16">
        <f>'[1]06'!E19</f>
        <v>0</v>
      </c>
      <c r="F17" s="15">
        <f t="shared" si="6"/>
        <v>330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'[1]06'!B20</f>
        <v>125</v>
      </c>
      <c r="C18" s="16">
        <f>'[1]06'!C20</f>
        <v>0</v>
      </c>
      <c r="D18" s="16">
        <f>'[1]06'!D20</f>
        <v>205</v>
      </c>
      <c r="E18" s="16">
        <f>'[1]06'!E20</f>
        <v>0</v>
      </c>
      <c r="F18" s="15">
        <f t="shared" si="6"/>
        <v>330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'[1]06'!B21</f>
        <v>125</v>
      </c>
      <c r="C19" s="16">
        <f>'[1]06'!C21</f>
        <v>0</v>
      </c>
      <c r="D19" s="16">
        <f>'[1]06'!D21</f>
        <v>205</v>
      </c>
      <c r="E19" s="16">
        <f>'[1]06'!E21</f>
        <v>0</v>
      </c>
      <c r="F19" s="15">
        <f t="shared" si="6"/>
        <v>330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'[1]06'!B22</f>
        <v>125</v>
      </c>
      <c r="C20" s="16">
        <f>'[1]06'!C22</f>
        <v>0</v>
      </c>
      <c r="D20" s="16">
        <f>'[1]06'!D22</f>
        <v>205</v>
      </c>
      <c r="E20" s="16">
        <f>'[1]06'!E22</f>
        <v>0</v>
      </c>
      <c r="F20" s="15">
        <f t="shared" si="6"/>
        <v>330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'[1]06'!B23</f>
        <v>125</v>
      </c>
      <c r="C21" s="16">
        <f>'[1]06'!C23</f>
        <v>0</v>
      </c>
      <c r="D21" s="16">
        <f>'[1]06'!D23</f>
        <v>205</v>
      </c>
      <c r="E21" s="16">
        <f>'[1]06'!E23</f>
        <v>0</v>
      </c>
      <c r="F21" s="15">
        <f t="shared" si="6"/>
        <v>330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'[1]06'!B24</f>
        <v>125</v>
      </c>
      <c r="C22" s="16">
        <f>'[1]06'!C24</f>
        <v>0</v>
      </c>
      <c r="D22" s="16">
        <f>'[1]06'!D24</f>
        <v>205</v>
      </c>
      <c r="E22" s="16">
        <f>'[1]06'!E24</f>
        <v>0</v>
      </c>
      <c r="F22" s="15">
        <f t="shared" si="6"/>
        <v>330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'[1]06'!B25</f>
        <v>125</v>
      </c>
      <c r="C23" s="16">
        <f>'[1]06'!C25</f>
        <v>0</v>
      </c>
      <c r="D23" s="16">
        <f>'[1]06'!D25</f>
        <v>205</v>
      </c>
      <c r="E23" s="16">
        <f>'[1]06'!E25</f>
        <v>0</v>
      </c>
      <c r="F23" s="15">
        <f t="shared" si="6"/>
        <v>330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'[1]06'!B26</f>
        <v>125</v>
      </c>
      <c r="C24" s="16">
        <f>'[1]06'!C26</f>
        <v>0</v>
      </c>
      <c r="D24" s="16">
        <f>'[1]06'!D26</f>
        <v>205</v>
      </c>
      <c r="E24" s="16">
        <f>'[1]06'!E26</f>
        <v>0</v>
      </c>
      <c r="F24" s="15">
        <f t="shared" si="6"/>
        <v>330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'[1]06'!B27</f>
        <v>125</v>
      </c>
      <c r="C25" s="16">
        <f>'[1]06'!C27</f>
        <v>0</v>
      </c>
      <c r="D25" s="16">
        <f>'[1]06'!D27</f>
        <v>205</v>
      </c>
      <c r="E25" s="16">
        <f>'[1]06'!E27</f>
        <v>0</v>
      </c>
      <c r="F25" s="15">
        <f t="shared" si="6"/>
        <v>330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'[1]06'!B28</f>
        <v>125</v>
      </c>
      <c r="C26" s="16">
        <f>'[1]06'!C28</f>
        <v>0</v>
      </c>
      <c r="D26" s="16">
        <f>'[1]06'!D28</f>
        <v>205</v>
      </c>
      <c r="E26" s="16">
        <f>'[1]06'!E28</f>
        <v>0</v>
      </c>
      <c r="F26" s="15">
        <f t="shared" si="6"/>
        <v>330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'[1]06'!B29</f>
        <v>125</v>
      </c>
      <c r="C27" s="16">
        <f>'[1]06'!C29</f>
        <v>0</v>
      </c>
      <c r="D27" s="16">
        <f>'[1]06'!D29</f>
        <v>205</v>
      </c>
      <c r="E27" s="16">
        <f>'[1]06'!E29</f>
        <v>0</v>
      </c>
      <c r="F27" s="15">
        <f t="shared" si="6"/>
        <v>330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'[1]06'!B30</f>
        <v>125</v>
      </c>
      <c r="C28" s="16">
        <f>'[1]06'!C30</f>
        <v>0</v>
      </c>
      <c r="D28" s="16">
        <f>'[1]06'!D30</f>
        <v>205</v>
      </c>
      <c r="E28" s="16">
        <f>'[1]06'!E30</f>
        <v>0</v>
      </c>
      <c r="F28" s="15">
        <f t="shared" si="6"/>
        <v>330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'[1]06'!B31</f>
        <v>125</v>
      </c>
      <c r="C29" s="16">
        <f>'[1]06'!C31</f>
        <v>0</v>
      </c>
      <c r="D29" s="16">
        <f>'[1]06'!D31</f>
        <v>205</v>
      </c>
      <c r="E29" s="16">
        <f>'[1]06'!E31</f>
        <v>0</v>
      </c>
      <c r="F29" s="15">
        <f t="shared" si="6"/>
        <v>330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'[1]06'!B32</f>
        <v>125</v>
      </c>
      <c r="C30" s="16">
        <f>'[1]06'!C32</f>
        <v>0</v>
      </c>
      <c r="D30" s="16">
        <f>'[1]06'!D32</f>
        <v>205</v>
      </c>
      <c r="E30" s="16">
        <f>'[1]06'!E32</f>
        <v>0</v>
      </c>
      <c r="F30" s="15">
        <f t="shared" si="6"/>
        <v>330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'[1]06'!B33</f>
        <v>125</v>
      </c>
      <c r="C31" s="16">
        <f>'[1]06'!C33</f>
        <v>0</v>
      </c>
      <c r="D31" s="16">
        <f>'[1]06'!D33</f>
        <v>205</v>
      </c>
      <c r="E31" s="16">
        <f>'[1]06'!E33</f>
        <v>0</v>
      </c>
      <c r="F31" s="15">
        <f t="shared" si="6"/>
        <v>330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'[1]06'!B34</f>
        <v>125</v>
      </c>
      <c r="C32" s="16">
        <f>'[1]06'!C34</f>
        <v>0</v>
      </c>
      <c r="D32" s="16">
        <f>'[1]06'!D34</f>
        <v>205</v>
      </c>
      <c r="E32" s="16">
        <f>'[1]06'!E34</f>
        <v>0</v>
      </c>
      <c r="F32" s="15">
        <f t="shared" si="6"/>
        <v>330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'[1]06'!B35</f>
        <v>125</v>
      </c>
      <c r="C33" s="16">
        <f>'[1]06'!C35</f>
        <v>0</v>
      </c>
      <c r="D33" s="16">
        <f>'[1]06'!D35</f>
        <v>205</v>
      </c>
      <c r="E33" s="16">
        <f>'[1]06'!E35</f>
        <v>0</v>
      </c>
      <c r="F33" s="15">
        <f t="shared" si="6"/>
        <v>330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'[1]06'!B36</f>
        <v>125</v>
      </c>
      <c r="C34" s="16">
        <f>'[1]06'!C36</f>
        <v>0</v>
      </c>
      <c r="D34" s="16">
        <f>'[1]06'!D36</f>
        <v>205</v>
      </c>
      <c r="E34" s="16">
        <f>'[1]06'!E36</f>
        <v>0</v>
      </c>
      <c r="F34" s="15">
        <f t="shared" si="6"/>
        <v>330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'[1]06'!B37</f>
        <v>125</v>
      </c>
      <c r="C35" s="16">
        <f>'[1]06'!C37</f>
        <v>0</v>
      </c>
      <c r="D35" s="16">
        <f>'[1]06'!D37</f>
        <v>205</v>
      </c>
      <c r="E35" s="16">
        <f>'[1]06'!E37</f>
        <v>0</v>
      </c>
      <c r="F35" s="15">
        <f t="shared" si="6"/>
        <v>330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'[1]06'!B38</f>
        <v>125</v>
      </c>
      <c r="C36" s="16">
        <f>'[1]06'!C38</f>
        <v>0</v>
      </c>
      <c r="D36" s="16">
        <f>'[1]06'!D38</f>
        <v>205</v>
      </c>
      <c r="E36" s="16">
        <f>'[1]06'!E38</f>
        <v>0</v>
      </c>
      <c r="F36" s="15">
        <f t="shared" si="6"/>
        <v>330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'[1]06'!B39</f>
        <v>125</v>
      </c>
      <c r="C37" s="16">
        <f>'[1]06'!C39</f>
        <v>0</v>
      </c>
      <c r="D37" s="16">
        <f>'[1]06'!D39</f>
        <v>205</v>
      </c>
      <c r="E37" s="16">
        <f>'[1]06'!E39</f>
        <v>0</v>
      </c>
      <c r="F37" s="15">
        <f t="shared" si="6"/>
        <v>330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'[1]06'!B40</f>
        <v>125</v>
      </c>
      <c r="C38" s="16">
        <f>'[1]06'!C40</f>
        <v>0</v>
      </c>
      <c r="D38" s="16">
        <f>'[1]06'!D40</f>
        <v>205</v>
      </c>
      <c r="E38" s="16">
        <f>'[1]06'!E40</f>
        <v>0</v>
      </c>
      <c r="F38" s="15">
        <f t="shared" si="6"/>
        <v>330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'[1]06'!B41</f>
        <v>125</v>
      </c>
      <c r="C39" s="16">
        <f>'[1]06'!C41</f>
        <v>0</v>
      </c>
      <c r="D39" s="16">
        <f>'[1]06'!D41</f>
        <v>205</v>
      </c>
      <c r="E39" s="16">
        <f>'[1]06'!E41</f>
        <v>0</v>
      </c>
      <c r="F39" s="15">
        <f t="shared" si="6"/>
        <v>330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'[1]06'!B42</f>
        <v>125</v>
      </c>
      <c r="C40" s="16">
        <f>'[1]06'!C42</f>
        <v>0</v>
      </c>
      <c r="D40" s="16">
        <f>'[1]06'!D42</f>
        <v>205</v>
      </c>
      <c r="E40" s="16">
        <f>'[1]06'!E42</f>
        <v>0</v>
      </c>
      <c r="F40" s="15">
        <f t="shared" si="6"/>
        <v>330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'[1]06'!B43</f>
        <v>125</v>
      </c>
      <c r="C41" s="16">
        <f>'[1]06'!C43</f>
        <v>20</v>
      </c>
      <c r="D41" s="16">
        <f>'[1]06'!D43</f>
        <v>205</v>
      </c>
      <c r="E41" s="16">
        <f>'[1]06'!E43</f>
        <v>0</v>
      </c>
      <c r="F41" s="15">
        <f t="shared" si="6"/>
        <v>350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'[1]06'!B44</f>
        <v>125</v>
      </c>
      <c r="C42" s="16">
        <f>'[1]06'!C44</f>
        <v>20</v>
      </c>
      <c r="D42" s="16">
        <f>'[1]06'!D44</f>
        <v>205</v>
      </c>
      <c r="E42" s="16">
        <f>'[1]06'!E44</f>
        <v>0</v>
      </c>
      <c r="F42" s="15">
        <f t="shared" si="6"/>
        <v>350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'[1]06'!B45</f>
        <v>125</v>
      </c>
      <c r="C43" s="16">
        <f>'[1]06'!C45</f>
        <v>40</v>
      </c>
      <c r="D43" s="16">
        <f>'[1]06'!D45</f>
        <v>205</v>
      </c>
      <c r="E43" s="16">
        <f>'[1]06'!E45</f>
        <v>0</v>
      </c>
      <c r="F43" s="15">
        <f t="shared" si="6"/>
        <v>370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'[1]06'!B46</f>
        <v>125</v>
      </c>
      <c r="C44" s="16">
        <f>'[1]06'!C46</f>
        <v>40</v>
      </c>
      <c r="D44" s="16">
        <f>'[1]06'!D46</f>
        <v>205</v>
      </c>
      <c r="E44" s="16">
        <f>'[1]06'!E46</f>
        <v>0</v>
      </c>
      <c r="F44" s="15">
        <f t="shared" si="6"/>
        <v>370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'[1]06'!B47</f>
        <v>125</v>
      </c>
      <c r="C45" s="16">
        <f>'[1]06'!C47</f>
        <v>60</v>
      </c>
      <c r="D45" s="16">
        <f>'[1]06'!D47</f>
        <v>205</v>
      </c>
      <c r="E45" s="16">
        <f>'[1]06'!E47</f>
        <v>0</v>
      </c>
      <c r="F45" s="15">
        <f t="shared" si="6"/>
        <v>390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'[1]06'!B48</f>
        <v>125</v>
      </c>
      <c r="C46" s="16">
        <f>'[1]06'!C48</f>
        <v>80</v>
      </c>
      <c r="D46" s="16">
        <f>'[1]06'!D48</f>
        <v>205</v>
      </c>
      <c r="E46" s="16">
        <f>'[1]06'!E48</f>
        <v>0</v>
      </c>
      <c r="F46" s="15">
        <f t="shared" si="6"/>
        <v>410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'[1]06'!B49</f>
        <v>125</v>
      </c>
      <c r="C47" s="16">
        <f>'[1]06'!C49</f>
        <v>80</v>
      </c>
      <c r="D47" s="16">
        <f>'[1]06'!D49</f>
        <v>205</v>
      </c>
      <c r="E47" s="16">
        <f>'[1]06'!E49</f>
        <v>0</v>
      </c>
      <c r="F47" s="15">
        <f t="shared" si="6"/>
        <v>410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'[1]06'!B50</f>
        <v>125</v>
      </c>
      <c r="C48" s="16">
        <f>'[1]06'!C50</f>
        <v>0</v>
      </c>
      <c r="D48" s="16">
        <f>'[1]06'!D50</f>
        <v>205</v>
      </c>
      <c r="E48" s="16">
        <f>'[1]06'!E50</f>
        <v>0</v>
      </c>
      <c r="F48" s="15">
        <f t="shared" si="6"/>
        <v>330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'[1]06'!B51</f>
        <v>125</v>
      </c>
      <c r="C49" s="16">
        <f>'[1]06'!C51</f>
        <v>0</v>
      </c>
      <c r="D49" s="16">
        <f>'[1]06'!D51</f>
        <v>205</v>
      </c>
      <c r="E49" s="16">
        <f>'[1]06'!E51</f>
        <v>0</v>
      </c>
      <c r="F49" s="15">
        <f t="shared" si="6"/>
        <v>330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'[1]06'!B52</f>
        <v>125</v>
      </c>
      <c r="C50" s="16">
        <f>'[1]06'!C52</f>
        <v>0</v>
      </c>
      <c r="D50" s="16">
        <f>'[1]06'!D52</f>
        <v>205</v>
      </c>
      <c r="E50" s="16">
        <f>'[1]06'!E52</f>
        <v>0</v>
      </c>
      <c r="F50" s="15">
        <f t="shared" si="6"/>
        <v>330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'[1]06'!B53</f>
        <v>125</v>
      </c>
      <c r="C51" s="16">
        <f>'[1]06'!C53</f>
        <v>0</v>
      </c>
      <c r="D51" s="16">
        <f>'[1]06'!D53</f>
        <v>205</v>
      </c>
      <c r="E51" s="16">
        <f>'[1]06'!E53</f>
        <v>0</v>
      </c>
      <c r="F51" s="15">
        <f t="shared" si="6"/>
        <v>330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'[1]06'!B54</f>
        <v>125</v>
      </c>
      <c r="C52" s="16">
        <f>'[1]06'!C54</f>
        <v>0</v>
      </c>
      <c r="D52" s="16">
        <f>'[1]06'!D54</f>
        <v>205</v>
      </c>
      <c r="E52" s="16">
        <f>'[1]06'!E54</f>
        <v>0</v>
      </c>
      <c r="F52" s="15">
        <f t="shared" si="6"/>
        <v>330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'[1]06'!B55</f>
        <v>125</v>
      </c>
      <c r="C53" s="16">
        <f>'[1]06'!C55</f>
        <v>0</v>
      </c>
      <c r="D53" s="16">
        <f>'[1]06'!D55</f>
        <v>205</v>
      </c>
      <c r="E53" s="16">
        <f>'[1]06'!E55</f>
        <v>0</v>
      </c>
      <c r="F53" s="15">
        <f t="shared" si="6"/>
        <v>330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'[1]06'!B56</f>
        <v>125</v>
      </c>
      <c r="C54" s="16">
        <f>'[1]06'!C56</f>
        <v>0</v>
      </c>
      <c r="D54" s="16">
        <f>'[1]06'!D56</f>
        <v>205</v>
      </c>
      <c r="E54" s="16">
        <f>'[1]06'!E56</f>
        <v>0</v>
      </c>
      <c r="F54" s="15">
        <f t="shared" si="6"/>
        <v>330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'[1]06'!B57</f>
        <v>125</v>
      </c>
      <c r="C55" s="16">
        <f>'[1]06'!C57</f>
        <v>0</v>
      </c>
      <c r="D55" s="16">
        <f>'[1]06'!D57</f>
        <v>205</v>
      </c>
      <c r="E55" s="16">
        <f>'[1]06'!E57</f>
        <v>0</v>
      </c>
      <c r="F55" s="15">
        <f t="shared" si="6"/>
        <v>330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'[1]06'!B58</f>
        <v>125</v>
      </c>
      <c r="C56" s="16">
        <f>'[1]06'!C58</f>
        <v>0</v>
      </c>
      <c r="D56" s="16">
        <f>'[1]06'!D58</f>
        <v>205</v>
      </c>
      <c r="E56" s="16">
        <f>'[1]06'!E58</f>
        <v>0</v>
      </c>
      <c r="F56" s="15">
        <f t="shared" si="6"/>
        <v>330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'[1]06'!B59</f>
        <v>125</v>
      </c>
      <c r="C57" s="16">
        <f>'[1]06'!C59</f>
        <v>0</v>
      </c>
      <c r="D57" s="16">
        <f>'[1]06'!D59</f>
        <v>205</v>
      </c>
      <c r="E57" s="16">
        <f>'[1]06'!E59</f>
        <v>0</v>
      </c>
      <c r="F57" s="15">
        <f t="shared" si="6"/>
        <v>330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'[1]06'!B60</f>
        <v>125</v>
      </c>
      <c r="C58" s="16">
        <f>'[1]06'!C60</f>
        <v>0</v>
      </c>
      <c r="D58" s="16">
        <f>'[1]06'!D60</f>
        <v>205</v>
      </c>
      <c r="E58" s="16">
        <f>'[1]06'!E60</f>
        <v>0</v>
      </c>
      <c r="F58" s="15">
        <f t="shared" si="6"/>
        <v>330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'[1]06'!B61</f>
        <v>125</v>
      </c>
      <c r="C59" s="16">
        <f>'[1]06'!C61</f>
        <v>0</v>
      </c>
      <c r="D59" s="16">
        <f>'[1]06'!D61</f>
        <v>205</v>
      </c>
      <c r="E59" s="16">
        <f>'[1]06'!E61</f>
        <v>0</v>
      </c>
      <c r="F59" s="15">
        <f t="shared" si="6"/>
        <v>330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'[1]06'!B62</f>
        <v>125</v>
      </c>
      <c r="C60" s="16">
        <f>'[1]06'!C62</f>
        <v>0</v>
      </c>
      <c r="D60" s="16">
        <f>'[1]06'!D62</f>
        <v>205</v>
      </c>
      <c r="E60" s="16">
        <f>'[1]06'!E62</f>
        <v>0</v>
      </c>
      <c r="F60" s="15">
        <f t="shared" si="6"/>
        <v>330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'[1]06'!B63</f>
        <v>125</v>
      </c>
      <c r="C61" s="16">
        <f>'[1]06'!C63</f>
        <v>0</v>
      </c>
      <c r="D61" s="16">
        <f>'[1]06'!D63</f>
        <v>205</v>
      </c>
      <c r="E61" s="16">
        <f>'[1]06'!E63</f>
        <v>0</v>
      </c>
      <c r="F61" s="15">
        <f t="shared" si="6"/>
        <v>330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'[1]06'!B64</f>
        <v>125</v>
      </c>
      <c r="C62" s="16">
        <f>'[1]06'!C64</f>
        <v>0</v>
      </c>
      <c r="D62" s="16">
        <f>'[1]06'!D64</f>
        <v>205</v>
      </c>
      <c r="E62" s="16">
        <f>'[1]06'!E64</f>
        <v>0</v>
      </c>
      <c r="F62" s="15">
        <f t="shared" si="6"/>
        <v>330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'[1]06'!B65</f>
        <v>125</v>
      </c>
      <c r="C63" s="16">
        <f>'[1]06'!C65</f>
        <v>0</v>
      </c>
      <c r="D63" s="16">
        <f>'[1]06'!D65</f>
        <v>205</v>
      </c>
      <c r="E63" s="16">
        <f>'[1]06'!E65</f>
        <v>0</v>
      </c>
      <c r="F63" s="15">
        <f t="shared" si="6"/>
        <v>330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'[1]06'!B66</f>
        <v>125</v>
      </c>
      <c r="C64" s="16">
        <f>'[1]06'!C66</f>
        <v>0</v>
      </c>
      <c r="D64" s="16">
        <f>'[1]06'!D66</f>
        <v>205</v>
      </c>
      <c r="E64" s="16">
        <f>'[1]06'!E66</f>
        <v>0</v>
      </c>
      <c r="F64" s="15">
        <f t="shared" si="6"/>
        <v>330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'[1]06'!B67</f>
        <v>125</v>
      </c>
      <c r="C65" s="16">
        <f>'[1]06'!C67</f>
        <v>0</v>
      </c>
      <c r="D65" s="16">
        <f>'[1]06'!D67</f>
        <v>205</v>
      </c>
      <c r="E65" s="16">
        <f>'[1]06'!E67</f>
        <v>0</v>
      </c>
      <c r="F65" s="15">
        <f t="shared" si="6"/>
        <v>330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'[1]06'!B68</f>
        <v>125</v>
      </c>
      <c r="C66" s="16">
        <f>'[1]06'!C68</f>
        <v>0</v>
      </c>
      <c r="D66" s="16">
        <f>'[1]06'!D68</f>
        <v>205</v>
      </c>
      <c r="E66" s="16">
        <f>'[1]06'!E68</f>
        <v>0</v>
      </c>
      <c r="F66" s="15">
        <f t="shared" si="6"/>
        <v>330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'[1]06'!B69</f>
        <v>125</v>
      </c>
      <c r="C67" s="16">
        <f>'[1]06'!C69</f>
        <v>0</v>
      </c>
      <c r="D67" s="16">
        <f>'[1]06'!D69</f>
        <v>205</v>
      </c>
      <c r="E67" s="16">
        <f>'[1]06'!E69</f>
        <v>0</v>
      </c>
      <c r="F67" s="15">
        <f t="shared" si="6"/>
        <v>330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'[1]06'!B70</f>
        <v>125</v>
      </c>
      <c r="C68" s="16">
        <f>'[1]06'!C70</f>
        <v>0</v>
      </c>
      <c r="D68" s="16">
        <f>'[1]06'!D70</f>
        <v>205</v>
      </c>
      <c r="E68" s="16">
        <f>'[1]06'!E70</f>
        <v>0</v>
      </c>
      <c r="F68" s="15">
        <f t="shared" si="6"/>
        <v>330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'[1]06'!B71</f>
        <v>125</v>
      </c>
      <c r="C69" s="16">
        <f>'[1]06'!C71</f>
        <v>0</v>
      </c>
      <c r="D69" s="16">
        <f>'[1]06'!D71</f>
        <v>205</v>
      </c>
      <c r="E69" s="16">
        <f>'[1]06'!E71</f>
        <v>0</v>
      </c>
      <c r="F69" s="15">
        <f t="shared" ref="F69:F98" si="17">SUM(B69:E69)</f>
        <v>330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'[1]06'!B72</f>
        <v>125</v>
      </c>
      <c r="C70" s="16">
        <f>'[1]06'!C72</f>
        <v>0</v>
      </c>
      <c r="D70" s="16">
        <f>'[1]06'!D72</f>
        <v>205</v>
      </c>
      <c r="E70" s="16">
        <f>'[1]06'!E72</f>
        <v>0</v>
      </c>
      <c r="F70" s="15">
        <f t="shared" si="17"/>
        <v>330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'[1]06'!B73</f>
        <v>125</v>
      </c>
      <c r="C71" s="16">
        <f>'[1]06'!C73</f>
        <v>0</v>
      </c>
      <c r="D71" s="16">
        <f>'[1]06'!D73</f>
        <v>205</v>
      </c>
      <c r="E71" s="16">
        <f>'[1]06'!E73</f>
        <v>0</v>
      </c>
      <c r="F71" s="15">
        <f t="shared" si="17"/>
        <v>330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'[1]06'!B74</f>
        <v>125</v>
      </c>
      <c r="C72" s="16">
        <f>'[1]06'!C74</f>
        <v>0</v>
      </c>
      <c r="D72" s="16">
        <f>'[1]06'!D74</f>
        <v>205</v>
      </c>
      <c r="E72" s="16">
        <f>'[1]06'!E74</f>
        <v>0</v>
      </c>
      <c r="F72" s="15">
        <f t="shared" si="17"/>
        <v>330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'[1]06'!B75</f>
        <v>125</v>
      </c>
      <c r="C73" s="16">
        <f>'[1]06'!C75</f>
        <v>0</v>
      </c>
      <c r="D73" s="16">
        <f>'[1]06'!D75</f>
        <v>205</v>
      </c>
      <c r="E73" s="16">
        <f>'[1]06'!E75</f>
        <v>0</v>
      </c>
      <c r="F73" s="15">
        <f t="shared" si="17"/>
        <v>330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'[1]06'!B76</f>
        <v>125</v>
      </c>
      <c r="C74" s="16">
        <f>'[1]06'!C76</f>
        <v>0</v>
      </c>
      <c r="D74" s="16">
        <f>'[1]06'!D76</f>
        <v>205</v>
      </c>
      <c r="E74" s="16">
        <f>'[1]06'!E76</f>
        <v>0</v>
      </c>
      <c r="F74" s="15">
        <f t="shared" si="17"/>
        <v>330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'[1]06'!B77</f>
        <v>125</v>
      </c>
      <c r="C75" s="16">
        <f>'[1]06'!C77</f>
        <v>0</v>
      </c>
      <c r="D75" s="16">
        <f>'[1]06'!D77</f>
        <v>205</v>
      </c>
      <c r="E75" s="16">
        <f>'[1]06'!E77</f>
        <v>0</v>
      </c>
      <c r="F75" s="15">
        <f t="shared" si="17"/>
        <v>330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'[1]06'!B78</f>
        <v>125</v>
      </c>
      <c r="C76" s="16">
        <f>'[1]06'!C78</f>
        <v>0</v>
      </c>
      <c r="D76" s="16">
        <f>'[1]06'!D78</f>
        <v>205</v>
      </c>
      <c r="E76" s="16">
        <f>'[1]06'!E78</f>
        <v>0</v>
      </c>
      <c r="F76" s="15">
        <f t="shared" si="17"/>
        <v>330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'[1]06'!B79</f>
        <v>125</v>
      </c>
      <c r="C77" s="16">
        <f>'[1]06'!C79</f>
        <v>0</v>
      </c>
      <c r="D77" s="16">
        <f>'[1]06'!D79</f>
        <v>205</v>
      </c>
      <c r="E77" s="16">
        <f>'[1]06'!E79</f>
        <v>0</v>
      </c>
      <c r="F77" s="15">
        <f t="shared" si="17"/>
        <v>330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'[1]06'!B80</f>
        <v>125</v>
      </c>
      <c r="C78" s="16">
        <f>'[1]06'!C80</f>
        <v>0</v>
      </c>
      <c r="D78" s="16">
        <f>'[1]06'!D80</f>
        <v>205</v>
      </c>
      <c r="E78" s="16">
        <f>'[1]06'!E80</f>
        <v>0</v>
      </c>
      <c r="F78" s="15">
        <f t="shared" si="17"/>
        <v>330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'[1]06'!B81</f>
        <v>125</v>
      </c>
      <c r="C79" s="16">
        <f>'[1]06'!C81</f>
        <v>0</v>
      </c>
      <c r="D79" s="16">
        <f>'[1]06'!D81</f>
        <v>205</v>
      </c>
      <c r="E79" s="16">
        <f>'[1]06'!E81</f>
        <v>0</v>
      </c>
      <c r="F79" s="15">
        <f t="shared" si="17"/>
        <v>330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'[1]06'!B82</f>
        <v>125</v>
      </c>
      <c r="C80" s="16">
        <f>'[1]06'!C82</f>
        <v>0</v>
      </c>
      <c r="D80" s="16">
        <f>'[1]06'!D82</f>
        <v>205</v>
      </c>
      <c r="E80" s="16">
        <f>'[1]06'!E82</f>
        <v>0</v>
      </c>
      <c r="F80" s="15">
        <f t="shared" si="17"/>
        <v>330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'[1]06'!B83</f>
        <v>125</v>
      </c>
      <c r="C81" s="16">
        <f>'[1]06'!C83</f>
        <v>0</v>
      </c>
      <c r="D81" s="16">
        <f>'[1]06'!D83</f>
        <v>205</v>
      </c>
      <c r="E81" s="16">
        <f>'[1]06'!E83</f>
        <v>0</v>
      </c>
      <c r="F81" s="15">
        <f t="shared" si="17"/>
        <v>330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'[1]06'!B84</f>
        <v>125</v>
      </c>
      <c r="C82" s="16">
        <f>'[1]06'!C84</f>
        <v>0</v>
      </c>
      <c r="D82" s="16">
        <f>'[1]06'!D84</f>
        <v>205</v>
      </c>
      <c r="E82" s="16">
        <f>'[1]06'!E84</f>
        <v>0</v>
      </c>
      <c r="F82" s="15">
        <f t="shared" si="17"/>
        <v>330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'[1]06'!B85</f>
        <v>125</v>
      </c>
      <c r="C83" s="16">
        <f>'[1]06'!C85</f>
        <v>0</v>
      </c>
      <c r="D83" s="16">
        <f>'[1]06'!D85</f>
        <v>205</v>
      </c>
      <c r="E83" s="16">
        <f>'[1]06'!E85</f>
        <v>0</v>
      </c>
      <c r="F83" s="15">
        <f t="shared" si="17"/>
        <v>330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'[1]06'!B86</f>
        <v>125</v>
      </c>
      <c r="C84" s="16">
        <f>'[1]06'!C86</f>
        <v>0</v>
      </c>
      <c r="D84" s="16">
        <f>'[1]06'!D86</f>
        <v>205</v>
      </c>
      <c r="E84" s="16">
        <f>'[1]06'!E86</f>
        <v>0</v>
      </c>
      <c r="F84" s="15">
        <f t="shared" si="17"/>
        <v>330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'[1]06'!B87</f>
        <v>125</v>
      </c>
      <c r="C85" s="16">
        <f>'[1]06'!C87</f>
        <v>0</v>
      </c>
      <c r="D85" s="16">
        <f>'[1]06'!D87</f>
        <v>205</v>
      </c>
      <c r="E85" s="16">
        <f>'[1]06'!E87</f>
        <v>0</v>
      </c>
      <c r="F85" s="15">
        <f t="shared" si="17"/>
        <v>330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'[1]06'!B88</f>
        <v>125</v>
      </c>
      <c r="C86" s="16">
        <f>'[1]06'!C88</f>
        <v>0</v>
      </c>
      <c r="D86" s="16">
        <f>'[1]06'!D88</f>
        <v>205</v>
      </c>
      <c r="E86" s="16">
        <f>'[1]06'!E88</f>
        <v>0</v>
      </c>
      <c r="F86" s="15">
        <f t="shared" si="17"/>
        <v>330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'[1]06'!B89</f>
        <v>125</v>
      </c>
      <c r="C87" s="16">
        <f>'[1]06'!C89</f>
        <v>0</v>
      </c>
      <c r="D87" s="16">
        <f>'[1]06'!D89</f>
        <v>205</v>
      </c>
      <c r="E87" s="16">
        <f>'[1]06'!E89</f>
        <v>0</v>
      </c>
      <c r="F87" s="15">
        <f t="shared" si="17"/>
        <v>330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'[1]06'!B90</f>
        <v>125</v>
      </c>
      <c r="C88" s="16">
        <f>'[1]06'!C90</f>
        <v>0</v>
      </c>
      <c r="D88" s="16">
        <f>'[1]06'!D90</f>
        <v>205</v>
      </c>
      <c r="E88" s="16">
        <f>'[1]06'!E90</f>
        <v>0</v>
      </c>
      <c r="F88" s="15">
        <f t="shared" si="17"/>
        <v>330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'[1]06'!B91</f>
        <v>125</v>
      </c>
      <c r="C89" s="16">
        <f>'[1]06'!C91</f>
        <v>0</v>
      </c>
      <c r="D89" s="16">
        <f>'[1]06'!D91</f>
        <v>205</v>
      </c>
      <c r="E89" s="16">
        <f>'[1]06'!E91</f>
        <v>0</v>
      </c>
      <c r="F89" s="15">
        <f t="shared" si="17"/>
        <v>330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'[1]06'!B92</f>
        <v>125</v>
      </c>
      <c r="C90" s="16">
        <f>'[1]06'!C92</f>
        <v>0</v>
      </c>
      <c r="D90" s="16">
        <f>'[1]06'!D92</f>
        <v>205</v>
      </c>
      <c r="E90" s="16">
        <f>'[1]06'!E92</f>
        <v>0</v>
      </c>
      <c r="F90" s="15">
        <f t="shared" si="17"/>
        <v>330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'[1]06'!B93</f>
        <v>125</v>
      </c>
      <c r="C91" s="16">
        <f>'[1]06'!C93</f>
        <v>0</v>
      </c>
      <c r="D91" s="16">
        <f>'[1]06'!D93</f>
        <v>205</v>
      </c>
      <c r="E91" s="16">
        <f>'[1]06'!E93</f>
        <v>0</v>
      </c>
      <c r="F91" s="15">
        <f t="shared" si="17"/>
        <v>330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'[1]06'!B94</f>
        <v>125</v>
      </c>
      <c r="C92" s="16">
        <f>'[1]06'!C94</f>
        <v>0</v>
      </c>
      <c r="D92" s="16">
        <f>'[1]06'!D94</f>
        <v>205</v>
      </c>
      <c r="E92" s="16">
        <f>'[1]06'!E94</f>
        <v>0</v>
      </c>
      <c r="F92" s="15">
        <f t="shared" si="17"/>
        <v>330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'[1]06'!B95</f>
        <v>125</v>
      </c>
      <c r="C93" s="16">
        <f>'[1]06'!C95</f>
        <v>0</v>
      </c>
      <c r="D93" s="16">
        <f>'[1]06'!D95</f>
        <v>205</v>
      </c>
      <c r="E93" s="16">
        <f>'[1]06'!E95</f>
        <v>0</v>
      </c>
      <c r="F93" s="15">
        <f t="shared" si="17"/>
        <v>330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'[1]06'!B96</f>
        <v>125</v>
      </c>
      <c r="C94" s="16">
        <f>'[1]06'!C96</f>
        <v>0</v>
      </c>
      <c r="D94" s="16">
        <f>'[1]06'!D96</f>
        <v>205</v>
      </c>
      <c r="E94" s="16">
        <f>'[1]06'!E96</f>
        <v>0</v>
      </c>
      <c r="F94" s="15">
        <f t="shared" si="17"/>
        <v>330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'[1]06'!B97</f>
        <v>125</v>
      </c>
      <c r="C95" s="16">
        <f>'[1]06'!C97</f>
        <v>0</v>
      </c>
      <c r="D95" s="16">
        <f>'[1]06'!D97</f>
        <v>205</v>
      </c>
      <c r="E95" s="16">
        <f>'[1]06'!E97</f>
        <v>0</v>
      </c>
      <c r="F95" s="15">
        <f t="shared" si="17"/>
        <v>330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'[1]06'!B98</f>
        <v>125</v>
      </c>
      <c r="C96" s="16">
        <f>'[1]06'!C98</f>
        <v>0</v>
      </c>
      <c r="D96" s="16">
        <f>'[1]06'!D98</f>
        <v>205</v>
      </c>
      <c r="E96" s="16">
        <f>'[1]06'!E98</f>
        <v>0</v>
      </c>
      <c r="F96" s="15">
        <f t="shared" si="17"/>
        <v>330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'[1]06'!B99</f>
        <v>125</v>
      </c>
      <c r="C97" s="16">
        <f>'[1]06'!C99</f>
        <v>0</v>
      </c>
      <c r="D97" s="16">
        <f>'[1]06'!D99</f>
        <v>205</v>
      </c>
      <c r="E97" s="16">
        <f>'[1]06'!E99</f>
        <v>0</v>
      </c>
      <c r="F97" s="15">
        <f t="shared" si="17"/>
        <v>330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'[1]06'!B100</f>
        <v>125</v>
      </c>
      <c r="C98" s="16">
        <f>'[1]06'!C100</f>
        <v>0</v>
      </c>
      <c r="D98" s="16">
        <f>'[1]06'!D100</f>
        <v>205</v>
      </c>
      <c r="E98" s="16">
        <f>'[1]06'!E100</f>
        <v>0</v>
      </c>
      <c r="F98" s="15">
        <f t="shared" si="17"/>
        <v>330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8.5000000000000006E-2</v>
      </c>
      <c r="D99" s="15">
        <f t="shared" si="18"/>
        <v>4.92</v>
      </c>
      <c r="E99" s="15">
        <f t="shared" si="18"/>
        <v>0</v>
      </c>
      <c r="F99" s="15">
        <f t="shared" si="18"/>
        <v>8.0050000000000008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45602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'[2]06'!B5</f>
        <v>80</v>
      </c>
      <c r="C3" s="201">
        <f>'[2]06'!C5</f>
        <v>0</v>
      </c>
      <c r="D3" s="201">
        <f>'[2]06'!D5</f>
        <v>0</v>
      </c>
      <c r="E3" s="201">
        <f>'[2]06'!E5</f>
        <v>0</v>
      </c>
      <c r="F3" s="15">
        <f>SUM(B3:E3)</f>
        <v>80</v>
      </c>
      <c r="G3" s="200">
        <f>'[2]06'!H5</f>
        <v>38</v>
      </c>
      <c r="H3" s="201">
        <f>'[2]06'!I5</f>
        <v>0</v>
      </c>
      <c r="I3" s="201">
        <f>'[2]06'!J5</f>
        <v>0</v>
      </c>
      <c r="J3" s="201">
        <f>'[2]06'!K5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0">
        <f>'[2]06'!B6</f>
        <v>80</v>
      </c>
      <c r="C4" s="201">
        <f>'[2]06'!C6</f>
        <v>0</v>
      </c>
      <c r="D4" s="201">
        <f>'[2]06'!D6</f>
        <v>0</v>
      </c>
      <c r="E4" s="201">
        <f>'[2]06'!E6</f>
        <v>0</v>
      </c>
      <c r="F4" s="15">
        <f>SUM(B4:E4)</f>
        <v>80</v>
      </c>
      <c r="G4" s="200">
        <f>'[2]06'!H6</f>
        <v>38</v>
      </c>
      <c r="H4" s="201">
        <f>'[2]06'!I6</f>
        <v>0</v>
      </c>
      <c r="I4" s="201">
        <f>'[2]06'!J6</f>
        <v>0</v>
      </c>
      <c r="J4" s="201">
        <f>'[2]06'!K6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0">
        <f>'[2]06'!B7</f>
        <v>80</v>
      </c>
      <c r="C5" s="201">
        <f>'[2]06'!C7</f>
        <v>0</v>
      </c>
      <c r="D5" s="201">
        <f>'[2]06'!D7</f>
        <v>0</v>
      </c>
      <c r="E5" s="201">
        <f>'[2]06'!E7</f>
        <v>0</v>
      </c>
      <c r="F5" s="15">
        <f t="shared" ref="F5:F68" si="6">SUM(B5:E5)</f>
        <v>80</v>
      </c>
      <c r="G5" s="200">
        <f>'[2]06'!H7</f>
        <v>38</v>
      </c>
      <c r="H5" s="201">
        <f>'[2]06'!I7</f>
        <v>0</v>
      </c>
      <c r="I5" s="201">
        <f>'[2]06'!J7</f>
        <v>0</v>
      </c>
      <c r="J5" s="201">
        <f>'[2]06'!K7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0">
        <f>'[2]06'!B8</f>
        <v>80</v>
      </c>
      <c r="C6" s="201">
        <f>'[2]06'!C8</f>
        <v>0</v>
      </c>
      <c r="D6" s="201">
        <f>'[2]06'!D8</f>
        <v>0</v>
      </c>
      <c r="E6" s="201">
        <f>'[2]06'!E8</f>
        <v>0</v>
      </c>
      <c r="F6" s="15">
        <f t="shared" si="6"/>
        <v>80</v>
      </c>
      <c r="G6" s="200">
        <f>'[2]06'!H8</f>
        <v>38</v>
      </c>
      <c r="H6" s="201">
        <f>'[2]06'!I8</f>
        <v>0</v>
      </c>
      <c r="I6" s="201">
        <f>'[2]06'!J8</f>
        <v>0</v>
      </c>
      <c r="J6" s="201">
        <f>'[2]06'!K8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0">
        <f>'[2]06'!B9</f>
        <v>80</v>
      </c>
      <c r="C7" s="201">
        <f>'[2]06'!C9</f>
        <v>0</v>
      </c>
      <c r="D7" s="201">
        <f>'[2]06'!D9</f>
        <v>0</v>
      </c>
      <c r="E7" s="201">
        <f>'[2]06'!E9</f>
        <v>0</v>
      </c>
      <c r="F7" s="15">
        <f t="shared" si="6"/>
        <v>80</v>
      </c>
      <c r="G7" s="200">
        <f>'[2]06'!H9</f>
        <v>38</v>
      </c>
      <c r="H7" s="201">
        <f>'[2]06'!I9</f>
        <v>0</v>
      </c>
      <c r="I7" s="201">
        <f>'[2]06'!J9</f>
        <v>0</v>
      </c>
      <c r="J7" s="201">
        <f>'[2]06'!K9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0">
        <f>'[2]06'!B10</f>
        <v>80</v>
      </c>
      <c r="C8" s="201">
        <f>'[2]06'!C10</f>
        <v>0</v>
      </c>
      <c r="D8" s="201">
        <f>'[2]06'!D10</f>
        <v>0</v>
      </c>
      <c r="E8" s="201">
        <f>'[2]06'!E10</f>
        <v>0</v>
      </c>
      <c r="F8" s="15">
        <f t="shared" si="6"/>
        <v>80</v>
      </c>
      <c r="G8" s="200">
        <f>'[2]06'!H10</f>
        <v>38</v>
      </c>
      <c r="H8" s="201">
        <f>'[2]06'!I10</f>
        <v>0</v>
      </c>
      <c r="I8" s="201">
        <f>'[2]06'!J10</f>
        <v>0</v>
      </c>
      <c r="J8" s="201">
        <f>'[2]06'!K10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0">
        <f>'[2]06'!B11</f>
        <v>80</v>
      </c>
      <c r="C9" s="201">
        <f>'[2]06'!C11</f>
        <v>0</v>
      </c>
      <c r="D9" s="201">
        <f>'[2]06'!D11</f>
        <v>0</v>
      </c>
      <c r="E9" s="201">
        <f>'[2]06'!E11</f>
        <v>0</v>
      </c>
      <c r="F9" s="15">
        <f t="shared" si="6"/>
        <v>80</v>
      </c>
      <c r="G9" s="200">
        <f>'[2]06'!H11</f>
        <v>38</v>
      </c>
      <c r="H9" s="201">
        <f>'[2]06'!I11</f>
        <v>0</v>
      </c>
      <c r="I9" s="201">
        <f>'[2]06'!J11</f>
        <v>0</v>
      </c>
      <c r="J9" s="201">
        <f>'[2]06'!K11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0">
        <f>'[2]06'!B12</f>
        <v>80</v>
      </c>
      <c r="C10" s="201">
        <f>'[2]06'!C12</f>
        <v>0</v>
      </c>
      <c r="D10" s="201">
        <f>'[2]06'!D12</f>
        <v>0</v>
      </c>
      <c r="E10" s="201">
        <f>'[2]06'!E12</f>
        <v>0</v>
      </c>
      <c r="F10" s="15">
        <f t="shared" si="6"/>
        <v>80</v>
      </c>
      <c r="G10" s="200">
        <f>'[2]06'!H12</f>
        <v>38</v>
      </c>
      <c r="H10" s="201">
        <f>'[2]06'!I12</f>
        <v>0</v>
      </c>
      <c r="I10" s="201">
        <f>'[2]06'!J12</f>
        <v>0</v>
      </c>
      <c r="J10" s="201">
        <f>'[2]06'!K12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0">
        <f>'[2]06'!B13</f>
        <v>80</v>
      </c>
      <c r="C11" s="201">
        <f>'[2]06'!C13</f>
        <v>0</v>
      </c>
      <c r="D11" s="201">
        <f>'[2]06'!D13</f>
        <v>0</v>
      </c>
      <c r="E11" s="201">
        <f>'[2]06'!E13</f>
        <v>0</v>
      </c>
      <c r="F11" s="15">
        <f t="shared" si="6"/>
        <v>80</v>
      </c>
      <c r="G11" s="200">
        <f>'[2]06'!H13</f>
        <v>38</v>
      </c>
      <c r="H11" s="201">
        <f>'[2]06'!I13</f>
        <v>0</v>
      </c>
      <c r="I11" s="201">
        <f>'[2]06'!J13</f>
        <v>0</v>
      </c>
      <c r="J11" s="201">
        <f>'[2]06'!K13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0">
        <f>'[2]06'!B14</f>
        <v>80</v>
      </c>
      <c r="C12" s="201">
        <f>'[2]06'!C14</f>
        <v>0</v>
      </c>
      <c r="D12" s="201">
        <f>'[2]06'!D14</f>
        <v>0</v>
      </c>
      <c r="E12" s="201">
        <f>'[2]06'!E14</f>
        <v>0</v>
      </c>
      <c r="F12" s="15">
        <f t="shared" si="6"/>
        <v>80</v>
      </c>
      <c r="G12" s="200">
        <f>'[2]06'!H14</f>
        <v>38</v>
      </c>
      <c r="H12" s="201">
        <f>'[2]06'!I14</f>
        <v>0</v>
      </c>
      <c r="I12" s="201">
        <f>'[2]06'!J14</f>
        <v>0</v>
      </c>
      <c r="J12" s="201">
        <f>'[2]06'!K14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0">
        <f>'[2]06'!B15</f>
        <v>80</v>
      </c>
      <c r="C13" s="201">
        <f>'[2]06'!C15</f>
        <v>0</v>
      </c>
      <c r="D13" s="201">
        <f>'[2]06'!D15</f>
        <v>0</v>
      </c>
      <c r="E13" s="201">
        <f>'[2]06'!E15</f>
        <v>0</v>
      </c>
      <c r="F13" s="15">
        <f t="shared" si="6"/>
        <v>80</v>
      </c>
      <c r="G13" s="200">
        <f>'[2]06'!H15</f>
        <v>38</v>
      </c>
      <c r="H13" s="201">
        <f>'[2]06'!I15</f>
        <v>0</v>
      </c>
      <c r="I13" s="201">
        <f>'[2]06'!J15</f>
        <v>0</v>
      </c>
      <c r="J13" s="201">
        <f>'[2]06'!K15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0">
        <f>'[2]06'!B16</f>
        <v>80</v>
      </c>
      <c r="C14" s="201">
        <f>'[2]06'!C16</f>
        <v>0</v>
      </c>
      <c r="D14" s="201">
        <f>'[2]06'!D16</f>
        <v>0</v>
      </c>
      <c r="E14" s="201">
        <f>'[2]06'!E16</f>
        <v>0</v>
      </c>
      <c r="F14" s="15">
        <f t="shared" si="6"/>
        <v>80</v>
      </c>
      <c r="G14" s="200">
        <f>'[2]06'!H16</f>
        <v>38</v>
      </c>
      <c r="H14" s="201">
        <f>'[2]06'!I16</f>
        <v>0</v>
      </c>
      <c r="I14" s="201">
        <f>'[2]06'!J16</f>
        <v>0</v>
      </c>
      <c r="J14" s="201">
        <f>'[2]06'!K16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0">
        <f>'[2]06'!B17</f>
        <v>80</v>
      </c>
      <c r="C15" s="201">
        <f>'[2]06'!C17</f>
        <v>0</v>
      </c>
      <c r="D15" s="201">
        <f>'[2]06'!D17</f>
        <v>0</v>
      </c>
      <c r="E15" s="201">
        <f>'[2]06'!E17</f>
        <v>0</v>
      </c>
      <c r="F15" s="15">
        <f t="shared" si="6"/>
        <v>80</v>
      </c>
      <c r="G15" s="200">
        <f>'[2]06'!H17</f>
        <v>38</v>
      </c>
      <c r="H15" s="201">
        <f>'[2]06'!I17</f>
        <v>0</v>
      </c>
      <c r="I15" s="201">
        <f>'[2]06'!J17</f>
        <v>0</v>
      </c>
      <c r="J15" s="201">
        <f>'[2]06'!K17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0">
        <f>'[2]06'!B18</f>
        <v>80</v>
      </c>
      <c r="C16" s="201">
        <f>'[2]06'!C18</f>
        <v>0</v>
      </c>
      <c r="D16" s="201">
        <f>'[2]06'!D18</f>
        <v>0</v>
      </c>
      <c r="E16" s="201">
        <f>'[2]06'!E18</f>
        <v>0</v>
      </c>
      <c r="F16" s="15">
        <f t="shared" si="6"/>
        <v>80</v>
      </c>
      <c r="G16" s="200">
        <f>'[2]06'!H18</f>
        <v>38</v>
      </c>
      <c r="H16" s="201">
        <f>'[2]06'!I18</f>
        <v>0</v>
      </c>
      <c r="I16" s="201">
        <f>'[2]06'!J18</f>
        <v>0</v>
      </c>
      <c r="J16" s="201">
        <f>'[2]06'!K18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0">
        <f>'[2]06'!B19</f>
        <v>80</v>
      </c>
      <c r="C17" s="201">
        <f>'[2]06'!C19</f>
        <v>0</v>
      </c>
      <c r="D17" s="201">
        <f>'[2]06'!D19</f>
        <v>0</v>
      </c>
      <c r="E17" s="201">
        <f>'[2]06'!E19</f>
        <v>0</v>
      </c>
      <c r="F17" s="15">
        <f t="shared" si="6"/>
        <v>80</v>
      </c>
      <c r="G17" s="200">
        <f>'[2]06'!H19</f>
        <v>38</v>
      </c>
      <c r="H17" s="201">
        <f>'[2]06'!I19</f>
        <v>0</v>
      </c>
      <c r="I17" s="201">
        <f>'[2]06'!J19</f>
        <v>0</v>
      </c>
      <c r="J17" s="201">
        <f>'[2]06'!K19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0">
        <f>'[2]06'!B20</f>
        <v>80</v>
      </c>
      <c r="C18" s="201">
        <f>'[2]06'!C20</f>
        <v>0</v>
      </c>
      <c r="D18" s="201">
        <f>'[2]06'!D20</f>
        <v>0</v>
      </c>
      <c r="E18" s="201">
        <f>'[2]06'!E20</f>
        <v>0</v>
      </c>
      <c r="F18" s="15">
        <f t="shared" si="6"/>
        <v>80</v>
      </c>
      <c r="G18" s="200">
        <f>'[2]06'!H20</f>
        <v>38</v>
      </c>
      <c r="H18" s="201">
        <f>'[2]06'!I20</f>
        <v>0</v>
      </c>
      <c r="I18" s="201">
        <f>'[2]06'!J20</f>
        <v>0</v>
      </c>
      <c r="J18" s="201">
        <f>'[2]06'!K20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0">
        <f>'[2]06'!B21</f>
        <v>80</v>
      </c>
      <c r="C19" s="201">
        <f>'[2]06'!C21</f>
        <v>0</v>
      </c>
      <c r="D19" s="201">
        <f>'[2]06'!D21</f>
        <v>0</v>
      </c>
      <c r="E19" s="201">
        <f>'[2]06'!E21</f>
        <v>0</v>
      </c>
      <c r="F19" s="15">
        <f t="shared" si="6"/>
        <v>80</v>
      </c>
      <c r="G19" s="200">
        <f>'[2]06'!H21</f>
        <v>38</v>
      </c>
      <c r="H19" s="201">
        <f>'[2]06'!I21</f>
        <v>0</v>
      </c>
      <c r="I19" s="201">
        <f>'[2]06'!J21</f>
        <v>0</v>
      </c>
      <c r="J19" s="201">
        <f>'[2]06'!K21</f>
        <v>0</v>
      </c>
      <c r="K19" s="15">
        <f t="shared" si="3"/>
        <v>38</v>
      </c>
      <c r="L19" s="18">
        <f>frq!C19</f>
        <v>1</v>
      </c>
      <c r="M19" s="125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200">
        <f>'[2]06'!B22</f>
        <v>80</v>
      </c>
      <c r="C20" s="201">
        <f>'[2]06'!C22</f>
        <v>0</v>
      </c>
      <c r="D20" s="201">
        <f>'[2]06'!D22</f>
        <v>0</v>
      </c>
      <c r="E20" s="201">
        <f>'[2]06'!E22</f>
        <v>0</v>
      </c>
      <c r="F20" s="15">
        <f t="shared" si="6"/>
        <v>80</v>
      </c>
      <c r="G20" s="200">
        <f>'[2]06'!H22</f>
        <v>38</v>
      </c>
      <c r="H20" s="201">
        <f>'[2]06'!I22</f>
        <v>0</v>
      </c>
      <c r="I20" s="201">
        <f>'[2]06'!J22</f>
        <v>0</v>
      </c>
      <c r="J20" s="201">
        <f>'[2]06'!K22</f>
        <v>0</v>
      </c>
      <c r="K20" s="15">
        <f t="shared" si="3"/>
        <v>38</v>
      </c>
      <c r="L20" s="18">
        <f>frq!C20</f>
        <v>1</v>
      </c>
      <c r="M20" s="125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200">
        <f>'[2]06'!B23</f>
        <v>80</v>
      </c>
      <c r="C21" s="201">
        <f>'[2]06'!C23</f>
        <v>0</v>
      </c>
      <c r="D21" s="201">
        <f>'[2]06'!D23</f>
        <v>0</v>
      </c>
      <c r="E21" s="201">
        <f>'[2]06'!E23</f>
        <v>0</v>
      </c>
      <c r="F21" s="15">
        <f t="shared" si="6"/>
        <v>80</v>
      </c>
      <c r="G21" s="200">
        <f>'[2]06'!H23</f>
        <v>38</v>
      </c>
      <c r="H21" s="201">
        <f>'[2]06'!I23</f>
        <v>0</v>
      </c>
      <c r="I21" s="201">
        <f>'[2]06'!J23</f>
        <v>0</v>
      </c>
      <c r="J21" s="201">
        <f>'[2]06'!K23</f>
        <v>0</v>
      </c>
      <c r="K21" s="15">
        <f t="shared" si="3"/>
        <v>38</v>
      </c>
      <c r="L21" s="18">
        <f>frq!C21</f>
        <v>1</v>
      </c>
      <c r="M21" s="125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200">
        <f>'[2]06'!B24</f>
        <v>80</v>
      </c>
      <c r="C22" s="201">
        <f>'[2]06'!C24</f>
        <v>0</v>
      </c>
      <c r="D22" s="201">
        <f>'[2]06'!D24</f>
        <v>0</v>
      </c>
      <c r="E22" s="201">
        <f>'[2]06'!E24</f>
        <v>0</v>
      </c>
      <c r="F22" s="15">
        <f t="shared" si="6"/>
        <v>80</v>
      </c>
      <c r="G22" s="200">
        <f>'[2]06'!H24</f>
        <v>38</v>
      </c>
      <c r="H22" s="201">
        <f>'[2]06'!I24</f>
        <v>0</v>
      </c>
      <c r="I22" s="201">
        <f>'[2]06'!J24</f>
        <v>0</v>
      </c>
      <c r="J22" s="201">
        <f>'[2]06'!K24</f>
        <v>0</v>
      </c>
      <c r="K22" s="15">
        <f t="shared" si="3"/>
        <v>38</v>
      </c>
      <c r="L22" s="18">
        <f>frq!C22</f>
        <v>1</v>
      </c>
      <c r="M22" s="125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200">
        <f>'[2]06'!B25</f>
        <v>80</v>
      </c>
      <c r="C23" s="201">
        <f>'[2]06'!C25</f>
        <v>0</v>
      </c>
      <c r="D23" s="201">
        <f>'[2]06'!D25</f>
        <v>0</v>
      </c>
      <c r="E23" s="201">
        <f>'[2]06'!E25</f>
        <v>0</v>
      </c>
      <c r="F23" s="15">
        <f t="shared" si="6"/>
        <v>80</v>
      </c>
      <c r="G23" s="200">
        <f>'[2]06'!H25</f>
        <v>38</v>
      </c>
      <c r="H23" s="201">
        <f>'[2]06'!I25</f>
        <v>0</v>
      </c>
      <c r="I23" s="201">
        <f>'[2]06'!J25</f>
        <v>0</v>
      </c>
      <c r="J23" s="201">
        <f>'[2]06'!K25</f>
        <v>0</v>
      </c>
      <c r="K23" s="15">
        <f t="shared" si="3"/>
        <v>38</v>
      </c>
      <c r="L23" s="18">
        <f>frq!C23</f>
        <v>1</v>
      </c>
      <c r="M23" s="125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200">
        <f>'[2]06'!B26</f>
        <v>80</v>
      </c>
      <c r="C24" s="201">
        <f>'[2]06'!C26</f>
        <v>0</v>
      </c>
      <c r="D24" s="201">
        <f>'[2]06'!D26</f>
        <v>0</v>
      </c>
      <c r="E24" s="201">
        <f>'[2]06'!E26</f>
        <v>0</v>
      </c>
      <c r="F24" s="15">
        <f t="shared" si="6"/>
        <v>80</v>
      </c>
      <c r="G24" s="200">
        <f>'[2]06'!H26</f>
        <v>38</v>
      </c>
      <c r="H24" s="201">
        <f>'[2]06'!I26</f>
        <v>0</v>
      </c>
      <c r="I24" s="201">
        <f>'[2]06'!J26</f>
        <v>0</v>
      </c>
      <c r="J24" s="201">
        <f>'[2]06'!K26</f>
        <v>0</v>
      </c>
      <c r="K24" s="15">
        <f t="shared" si="3"/>
        <v>38</v>
      </c>
      <c r="L24" s="18">
        <f>frq!C24</f>
        <v>1</v>
      </c>
      <c r="M24" s="125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  <c r="S24" s="18"/>
    </row>
    <row r="25" spans="1:19">
      <c r="A25" s="8" t="s">
        <v>67</v>
      </c>
      <c r="B25" s="200">
        <f>'[2]06'!B27</f>
        <v>80</v>
      </c>
      <c r="C25" s="201">
        <f>'[2]06'!C27</f>
        <v>0</v>
      </c>
      <c r="D25" s="201">
        <f>'[2]06'!D27</f>
        <v>0</v>
      </c>
      <c r="E25" s="201">
        <f>'[2]06'!E27</f>
        <v>0</v>
      </c>
      <c r="F25" s="15">
        <f t="shared" si="6"/>
        <v>80</v>
      </c>
      <c r="G25" s="200">
        <f>'[2]06'!H27</f>
        <v>38</v>
      </c>
      <c r="H25" s="201">
        <f>'[2]06'!I27</f>
        <v>0</v>
      </c>
      <c r="I25" s="201">
        <f>'[2]06'!J27</f>
        <v>0</v>
      </c>
      <c r="J25" s="201">
        <f>'[2]06'!K27</f>
        <v>0</v>
      </c>
      <c r="K25" s="15">
        <f t="shared" si="3"/>
        <v>38</v>
      </c>
      <c r="L25" s="18">
        <f>frq!C25</f>
        <v>1</v>
      </c>
      <c r="M25" s="125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  <c r="S25" s="18"/>
    </row>
    <row r="26" spans="1:19">
      <c r="A26" s="8" t="s">
        <v>68</v>
      </c>
      <c r="B26" s="200">
        <f>'[2]06'!B28</f>
        <v>80</v>
      </c>
      <c r="C26" s="201">
        <f>'[2]06'!C28</f>
        <v>0</v>
      </c>
      <c r="D26" s="201">
        <f>'[2]06'!D28</f>
        <v>0</v>
      </c>
      <c r="E26" s="201">
        <f>'[2]06'!E28</f>
        <v>0</v>
      </c>
      <c r="F26" s="15">
        <f t="shared" si="6"/>
        <v>80</v>
      </c>
      <c r="G26" s="200">
        <f>'[2]06'!H28</f>
        <v>38</v>
      </c>
      <c r="H26" s="201">
        <f>'[2]06'!I28</f>
        <v>0</v>
      </c>
      <c r="I26" s="201">
        <f>'[2]06'!J28</f>
        <v>0</v>
      </c>
      <c r="J26" s="201">
        <f>'[2]06'!K28</f>
        <v>0</v>
      </c>
      <c r="K26" s="15">
        <f t="shared" si="3"/>
        <v>38</v>
      </c>
      <c r="L26" s="18">
        <f>frq!C26</f>
        <v>1</v>
      </c>
      <c r="M26" s="125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  <c r="S26" s="18"/>
    </row>
    <row r="27" spans="1:19">
      <c r="A27" s="8" t="s">
        <v>69</v>
      </c>
      <c r="B27" s="200">
        <f>'[2]06'!B29</f>
        <v>80</v>
      </c>
      <c r="C27" s="201">
        <f>'[2]06'!C29</f>
        <v>0</v>
      </c>
      <c r="D27" s="201">
        <f>'[2]06'!D29</f>
        <v>0</v>
      </c>
      <c r="E27" s="201">
        <f>'[2]06'!E29</f>
        <v>0</v>
      </c>
      <c r="F27" s="15">
        <f t="shared" si="6"/>
        <v>80</v>
      </c>
      <c r="G27" s="200">
        <f>'[2]06'!H29</f>
        <v>38</v>
      </c>
      <c r="H27" s="201">
        <f>'[2]06'!I29</f>
        <v>0</v>
      </c>
      <c r="I27" s="201">
        <f>'[2]06'!J29</f>
        <v>0</v>
      </c>
      <c r="J27" s="201">
        <f>'[2]06'!K29</f>
        <v>0</v>
      </c>
      <c r="K27" s="15">
        <f t="shared" si="3"/>
        <v>38</v>
      </c>
      <c r="L27" s="18">
        <f>frq!C27</f>
        <v>1</v>
      </c>
      <c r="M27" s="125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  <c r="S27" s="18"/>
    </row>
    <row r="28" spans="1:19">
      <c r="A28" s="8" t="s">
        <v>70</v>
      </c>
      <c r="B28" s="200">
        <f>'[2]06'!B30</f>
        <v>80</v>
      </c>
      <c r="C28" s="201">
        <f>'[2]06'!C30</f>
        <v>0</v>
      </c>
      <c r="D28" s="201">
        <f>'[2]06'!D30</f>
        <v>0</v>
      </c>
      <c r="E28" s="201">
        <f>'[2]06'!E30</f>
        <v>0</v>
      </c>
      <c r="F28" s="15">
        <f t="shared" si="6"/>
        <v>80</v>
      </c>
      <c r="G28" s="200">
        <f>'[2]06'!H30</f>
        <v>38</v>
      </c>
      <c r="H28" s="201">
        <f>'[2]06'!I30</f>
        <v>0</v>
      </c>
      <c r="I28" s="201">
        <f>'[2]06'!J30</f>
        <v>0</v>
      </c>
      <c r="J28" s="201">
        <f>'[2]06'!K30</f>
        <v>0</v>
      </c>
      <c r="K28" s="15">
        <f t="shared" si="3"/>
        <v>38</v>
      </c>
      <c r="L28" s="18">
        <f>frq!C28</f>
        <v>1</v>
      </c>
      <c r="M28" s="125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  <c r="S28" s="18"/>
    </row>
    <row r="29" spans="1:19">
      <c r="A29" s="8" t="s">
        <v>71</v>
      </c>
      <c r="B29" s="200">
        <f>'[2]06'!B31</f>
        <v>80</v>
      </c>
      <c r="C29" s="201">
        <f>'[2]06'!C31</f>
        <v>0</v>
      </c>
      <c r="D29" s="201">
        <f>'[2]06'!D31</f>
        <v>0</v>
      </c>
      <c r="E29" s="201">
        <f>'[2]06'!E31</f>
        <v>0</v>
      </c>
      <c r="F29" s="15">
        <f t="shared" si="6"/>
        <v>80</v>
      </c>
      <c r="G29" s="200">
        <f>'[2]06'!H31</f>
        <v>38</v>
      </c>
      <c r="H29" s="201">
        <f>'[2]06'!I31</f>
        <v>0</v>
      </c>
      <c r="I29" s="201">
        <f>'[2]06'!J31</f>
        <v>0</v>
      </c>
      <c r="J29" s="201">
        <f>'[2]06'!K31</f>
        <v>0</v>
      </c>
      <c r="K29" s="15">
        <f t="shared" si="3"/>
        <v>38</v>
      </c>
      <c r="L29" s="18">
        <f>frq!C29</f>
        <v>1</v>
      </c>
      <c r="M29" s="125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  <c r="S29" s="18"/>
    </row>
    <row r="30" spans="1:19">
      <c r="A30" s="8" t="s">
        <v>72</v>
      </c>
      <c r="B30" s="200">
        <f>'[2]06'!B32</f>
        <v>80</v>
      </c>
      <c r="C30" s="201">
        <f>'[2]06'!C32</f>
        <v>0</v>
      </c>
      <c r="D30" s="201">
        <f>'[2]06'!D32</f>
        <v>0</v>
      </c>
      <c r="E30" s="201">
        <f>'[2]06'!E32</f>
        <v>0</v>
      </c>
      <c r="F30" s="15">
        <f t="shared" si="6"/>
        <v>80</v>
      </c>
      <c r="G30" s="200">
        <f>'[2]06'!H32</f>
        <v>38</v>
      </c>
      <c r="H30" s="201">
        <f>'[2]06'!I32</f>
        <v>0</v>
      </c>
      <c r="I30" s="201">
        <f>'[2]06'!J32</f>
        <v>0</v>
      </c>
      <c r="J30" s="201">
        <f>'[2]06'!K32</f>
        <v>0</v>
      </c>
      <c r="K30" s="15">
        <f t="shared" si="3"/>
        <v>38</v>
      </c>
      <c r="L30" s="18">
        <f>frq!C30</f>
        <v>1</v>
      </c>
      <c r="M30" s="125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  <c r="S30" s="18"/>
    </row>
    <row r="31" spans="1:19">
      <c r="A31" s="8" t="s">
        <v>73</v>
      </c>
      <c r="B31" s="200">
        <f>'[2]06'!B33</f>
        <v>80</v>
      </c>
      <c r="C31" s="201">
        <f>'[2]06'!C33</f>
        <v>0</v>
      </c>
      <c r="D31" s="201">
        <f>'[2]06'!D33</f>
        <v>0</v>
      </c>
      <c r="E31" s="201">
        <f>'[2]06'!E33</f>
        <v>0</v>
      </c>
      <c r="F31" s="15">
        <f t="shared" si="6"/>
        <v>80</v>
      </c>
      <c r="G31" s="200">
        <f>'[2]06'!H33</f>
        <v>37</v>
      </c>
      <c r="H31" s="201">
        <f>'[2]06'!I33</f>
        <v>0</v>
      </c>
      <c r="I31" s="201">
        <f>'[2]06'!J33</f>
        <v>0</v>
      </c>
      <c r="J31" s="201">
        <f>'[2]06'!K33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'[2]06'!B34</f>
        <v>80</v>
      </c>
      <c r="C32" s="201">
        <f>'[2]06'!C34</f>
        <v>0</v>
      </c>
      <c r="D32" s="201">
        <f>'[2]06'!D34</f>
        <v>0</v>
      </c>
      <c r="E32" s="201">
        <f>'[2]06'!E34</f>
        <v>0</v>
      </c>
      <c r="F32" s="15">
        <f t="shared" si="6"/>
        <v>80</v>
      </c>
      <c r="G32" s="200">
        <f>'[2]06'!H34</f>
        <v>37</v>
      </c>
      <c r="H32" s="201">
        <f>'[2]06'!I34</f>
        <v>0</v>
      </c>
      <c r="I32" s="201">
        <f>'[2]06'!J34</f>
        <v>0</v>
      </c>
      <c r="J32" s="201">
        <f>'[2]06'!K34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'[2]06'!B35</f>
        <v>80</v>
      </c>
      <c r="C33" s="201">
        <f>'[2]06'!C35</f>
        <v>0</v>
      </c>
      <c r="D33" s="201">
        <f>'[2]06'!D35</f>
        <v>0</v>
      </c>
      <c r="E33" s="201">
        <f>'[2]06'!E35</f>
        <v>0</v>
      </c>
      <c r="F33" s="15">
        <f t="shared" si="6"/>
        <v>80</v>
      </c>
      <c r="G33" s="200">
        <f>'[2]06'!H35</f>
        <v>37</v>
      </c>
      <c r="H33" s="201">
        <f>'[2]06'!I35</f>
        <v>0</v>
      </c>
      <c r="I33" s="201">
        <f>'[2]06'!J35</f>
        <v>0</v>
      </c>
      <c r="J33" s="201">
        <f>'[2]06'!K35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'[2]06'!B36</f>
        <v>80</v>
      </c>
      <c r="C34" s="201">
        <f>'[2]06'!C36</f>
        <v>0</v>
      </c>
      <c r="D34" s="201">
        <f>'[2]06'!D36</f>
        <v>0</v>
      </c>
      <c r="E34" s="201">
        <f>'[2]06'!E36</f>
        <v>0</v>
      </c>
      <c r="F34" s="15">
        <f t="shared" si="6"/>
        <v>80</v>
      </c>
      <c r="G34" s="200">
        <f>'[2]06'!H36</f>
        <v>37</v>
      </c>
      <c r="H34" s="201">
        <f>'[2]06'!I36</f>
        <v>0</v>
      </c>
      <c r="I34" s="201">
        <f>'[2]06'!J36</f>
        <v>0</v>
      </c>
      <c r="J34" s="201">
        <f>'[2]06'!K36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'[2]06'!B37</f>
        <v>80</v>
      </c>
      <c r="C35" s="201">
        <f>'[2]06'!C37</f>
        <v>0</v>
      </c>
      <c r="D35" s="201">
        <f>'[2]06'!D37</f>
        <v>0</v>
      </c>
      <c r="E35" s="201">
        <f>'[2]06'!E37</f>
        <v>0</v>
      </c>
      <c r="F35" s="15">
        <f t="shared" si="6"/>
        <v>80</v>
      </c>
      <c r="G35" s="200">
        <f>'[2]06'!H37</f>
        <v>37</v>
      </c>
      <c r="H35" s="201">
        <f>'[2]06'!I37</f>
        <v>0</v>
      </c>
      <c r="I35" s="201">
        <f>'[2]06'!J37</f>
        <v>0</v>
      </c>
      <c r="J35" s="201">
        <f>'[2]06'!K37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'[2]06'!B38</f>
        <v>80</v>
      </c>
      <c r="C36" s="201">
        <f>'[2]06'!C38</f>
        <v>0</v>
      </c>
      <c r="D36" s="201">
        <f>'[2]06'!D38</f>
        <v>0</v>
      </c>
      <c r="E36" s="201">
        <f>'[2]06'!E38</f>
        <v>0</v>
      </c>
      <c r="F36" s="15">
        <f t="shared" si="6"/>
        <v>80</v>
      </c>
      <c r="G36" s="200">
        <f>'[2]06'!H38</f>
        <v>37</v>
      </c>
      <c r="H36" s="201">
        <f>'[2]06'!I38</f>
        <v>0</v>
      </c>
      <c r="I36" s="201">
        <f>'[2]06'!J38</f>
        <v>0</v>
      </c>
      <c r="J36" s="201">
        <f>'[2]06'!K38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'[2]06'!B39</f>
        <v>80</v>
      </c>
      <c r="C37" s="201">
        <f>'[2]06'!C39</f>
        <v>0</v>
      </c>
      <c r="D37" s="201">
        <f>'[2]06'!D39</f>
        <v>0</v>
      </c>
      <c r="E37" s="201">
        <f>'[2]06'!E39</f>
        <v>0</v>
      </c>
      <c r="F37" s="15">
        <f t="shared" si="6"/>
        <v>80</v>
      </c>
      <c r="G37" s="200">
        <f>'[2]06'!H39</f>
        <v>37</v>
      </c>
      <c r="H37" s="201">
        <f>'[2]06'!I39</f>
        <v>0</v>
      </c>
      <c r="I37" s="201">
        <f>'[2]06'!J39</f>
        <v>0</v>
      </c>
      <c r="J37" s="201">
        <f>'[2]06'!K39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'[2]06'!B40</f>
        <v>80</v>
      </c>
      <c r="C38" s="201">
        <f>'[2]06'!C40</f>
        <v>0</v>
      </c>
      <c r="D38" s="201">
        <f>'[2]06'!D40</f>
        <v>0</v>
      </c>
      <c r="E38" s="201">
        <f>'[2]06'!E40</f>
        <v>0</v>
      </c>
      <c r="F38" s="15">
        <f t="shared" si="6"/>
        <v>80</v>
      </c>
      <c r="G38" s="200">
        <f>'[2]06'!H40</f>
        <v>37</v>
      </c>
      <c r="H38" s="201">
        <f>'[2]06'!I40</f>
        <v>0</v>
      </c>
      <c r="I38" s="201">
        <f>'[2]06'!J40</f>
        <v>0</v>
      </c>
      <c r="J38" s="201">
        <f>'[2]06'!K40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'[2]06'!B41</f>
        <v>80</v>
      </c>
      <c r="C39" s="201">
        <f>'[2]06'!C41</f>
        <v>0</v>
      </c>
      <c r="D39" s="201">
        <f>'[2]06'!D41</f>
        <v>0</v>
      </c>
      <c r="E39" s="201">
        <f>'[2]06'!E41</f>
        <v>0</v>
      </c>
      <c r="F39" s="15">
        <f t="shared" si="6"/>
        <v>80</v>
      </c>
      <c r="G39" s="200">
        <f>'[2]06'!H41</f>
        <v>37</v>
      </c>
      <c r="H39" s="201">
        <f>'[2]06'!I41</f>
        <v>0</v>
      </c>
      <c r="I39" s="201">
        <f>'[2]06'!J41</f>
        <v>0</v>
      </c>
      <c r="J39" s="201">
        <f>'[2]06'!K41</f>
        <v>0</v>
      </c>
      <c r="K39" s="15">
        <f t="shared" si="3"/>
        <v>37</v>
      </c>
      <c r="L39" s="18">
        <f>frq!C39</f>
        <v>1</v>
      </c>
      <c r="M39" s="125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200">
        <f>'[2]06'!B42</f>
        <v>80</v>
      </c>
      <c r="C40" s="201">
        <f>'[2]06'!C42</f>
        <v>0</v>
      </c>
      <c r="D40" s="201">
        <f>'[2]06'!D42</f>
        <v>0</v>
      </c>
      <c r="E40" s="201">
        <f>'[2]06'!E42</f>
        <v>0</v>
      </c>
      <c r="F40" s="15">
        <f t="shared" si="6"/>
        <v>80</v>
      </c>
      <c r="G40" s="200">
        <f>'[2]06'!H42</f>
        <v>37</v>
      </c>
      <c r="H40" s="201">
        <f>'[2]06'!I42</f>
        <v>0</v>
      </c>
      <c r="I40" s="201">
        <f>'[2]06'!J42</f>
        <v>0</v>
      </c>
      <c r="J40" s="201">
        <f>'[2]06'!K42</f>
        <v>0</v>
      </c>
      <c r="K40" s="15">
        <f t="shared" si="3"/>
        <v>37</v>
      </c>
      <c r="L40" s="18">
        <f>frq!C40</f>
        <v>1</v>
      </c>
      <c r="M40" s="125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200">
        <f>'[2]06'!B43</f>
        <v>80</v>
      </c>
      <c r="C41" s="201">
        <f>'[2]06'!C43</f>
        <v>0</v>
      </c>
      <c r="D41" s="201">
        <f>'[2]06'!D43</f>
        <v>0</v>
      </c>
      <c r="E41" s="201">
        <f>'[2]06'!E43</f>
        <v>0</v>
      </c>
      <c r="F41" s="15">
        <f t="shared" si="6"/>
        <v>80</v>
      </c>
      <c r="G41" s="200">
        <f>'[2]06'!H43</f>
        <v>37</v>
      </c>
      <c r="H41" s="201">
        <f>'[2]06'!I43</f>
        <v>0</v>
      </c>
      <c r="I41" s="201">
        <f>'[2]06'!J43</f>
        <v>0</v>
      </c>
      <c r="J41" s="201">
        <f>'[2]06'!K43</f>
        <v>0</v>
      </c>
      <c r="K41" s="15">
        <f t="shared" si="3"/>
        <v>37</v>
      </c>
      <c r="L41" s="18">
        <f>frq!C41</f>
        <v>1</v>
      </c>
      <c r="M41" s="125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200">
        <f>'[2]06'!B44</f>
        <v>80</v>
      </c>
      <c r="C42" s="201">
        <f>'[2]06'!C44</f>
        <v>0</v>
      </c>
      <c r="D42" s="201">
        <f>'[2]06'!D44</f>
        <v>0</v>
      </c>
      <c r="E42" s="201">
        <f>'[2]06'!E44</f>
        <v>0</v>
      </c>
      <c r="F42" s="15">
        <f t="shared" si="6"/>
        <v>80</v>
      </c>
      <c r="G42" s="200">
        <f>'[2]06'!H44</f>
        <v>37</v>
      </c>
      <c r="H42" s="201">
        <f>'[2]06'!I44</f>
        <v>0</v>
      </c>
      <c r="I42" s="201">
        <f>'[2]06'!J44</f>
        <v>0</v>
      </c>
      <c r="J42" s="201">
        <f>'[2]06'!K44</f>
        <v>0</v>
      </c>
      <c r="K42" s="15">
        <f t="shared" si="3"/>
        <v>37</v>
      </c>
      <c r="L42" s="18">
        <f>frq!C42</f>
        <v>1</v>
      </c>
      <c r="M42" s="125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200">
        <f>'[2]06'!B45</f>
        <v>80</v>
      </c>
      <c r="C43" s="201">
        <f>'[2]06'!C45</f>
        <v>0</v>
      </c>
      <c r="D43" s="201">
        <f>'[2]06'!D45</f>
        <v>0</v>
      </c>
      <c r="E43" s="201">
        <f>'[2]06'!E45</f>
        <v>0</v>
      </c>
      <c r="F43" s="15">
        <f t="shared" si="6"/>
        <v>80</v>
      </c>
      <c r="G43" s="200">
        <f>'[2]06'!H45</f>
        <v>37</v>
      </c>
      <c r="H43" s="201">
        <f>'[2]06'!I45</f>
        <v>0</v>
      </c>
      <c r="I43" s="201">
        <f>'[2]06'!J45</f>
        <v>0</v>
      </c>
      <c r="J43" s="201">
        <f>'[2]06'!K45</f>
        <v>0</v>
      </c>
      <c r="K43" s="15">
        <f t="shared" si="3"/>
        <v>37</v>
      </c>
      <c r="L43" s="18">
        <f>frq!C43</f>
        <v>1</v>
      </c>
      <c r="M43" s="125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  <c r="S43" s="18"/>
    </row>
    <row r="44" spans="1:19">
      <c r="A44" s="8" t="s">
        <v>86</v>
      </c>
      <c r="B44" s="200">
        <f>'[2]06'!B46</f>
        <v>80</v>
      </c>
      <c r="C44" s="201">
        <f>'[2]06'!C46</f>
        <v>0</v>
      </c>
      <c r="D44" s="201">
        <f>'[2]06'!D46</f>
        <v>0</v>
      </c>
      <c r="E44" s="201">
        <f>'[2]06'!E46</f>
        <v>0</v>
      </c>
      <c r="F44" s="15">
        <f t="shared" si="6"/>
        <v>80</v>
      </c>
      <c r="G44" s="200">
        <f>'[2]06'!H46</f>
        <v>37</v>
      </c>
      <c r="H44" s="201">
        <f>'[2]06'!I46</f>
        <v>0</v>
      </c>
      <c r="I44" s="201">
        <f>'[2]06'!J46</f>
        <v>0</v>
      </c>
      <c r="J44" s="201">
        <f>'[2]06'!K46</f>
        <v>0</v>
      </c>
      <c r="K44" s="15">
        <f t="shared" si="3"/>
        <v>37</v>
      </c>
      <c r="L44" s="18">
        <f>frq!C44</f>
        <v>1</v>
      </c>
      <c r="M44" s="125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  <c r="S44" s="18"/>
    </row>
    <row r="45" spans="1:19">
      <c r="A45" s="8" t="s">
        <v>87</v>
      </c>
      <c r="B45" s="200">
        <f>'[2]06'!B47</f>
        <v>80</v>
      </c>
      <c r="C45" s="201">
        <f>'[2]06'!C47</f>
        <v>0</v>
      </c>
      <c r="D45" s="201">
        <f>'[2]06'!D47</f>
        <v>0</v>
      </c>
      <c r="E45" s="201">
        <f>'[2]06'!E47</f>
        <v>0</v>
      </c>
      <c r="F45" s="15">
        <f t="shared" si="6"/>
        <v>80</v>
      </c>
      <c r="G45" s="200">
        <f>'[2]06'!H47</f>
        <v>37</v>
      </c>
      <c r="H45" s="201">
        <f>'[2]06'!I47</f>
        <v>0</v>
      </c>
      <c r="I45" s="201">
        <f>'[2]06'!J47</f>
        <v>0</v>
      </c>
      <c r="J45" s="201">
        <f>'[2]06'!K47</f>
        <v>0</v>
      </c>
      <c r="K45" s="15">
        <f t="shared" si="3"/>
        <v>37</v>
      </c>
      <c r="L45" s="18">
        <f>frq!C45</f>
        <v>1</v>
      </c>
      <c r="M45" s="125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  <c r="S45" s="18"/>
    </row>
    <row r="46" spans="1:19">
      <c r="A46" s="8" t="s">
        <v>88</v>
      </c>
      <c r="B46" s="200">
        <f>'[2]06'!B48</f>
        <v>80</v>
      </c>
      <c r="C46" s="201">
        <f>'[2]06'!C48</f>
        <v>0</v>
      </c>
      <c r="D46" s="201">
        <f>'[2]06'!D48</f>
        <v>0</v>
      </c>
      <c r="E46" s="201">
        <f>'[2]06'!E48</f>
        <v>0</v>
      </c>
      <c r="F46" s="15">
        <f t="shared" si="6"/>
        <v>80</v>
      </c>
      <c r="G46" s="200">
        <f>'[2]06'!H48</f>
        <v>37</v>
      </c>
      <c r="H46" s="201">
        <f>'[2]06'!I48</f>
        <v>0</v>
      </c>
      <c r="I46" s="201">
        <f>'[2]06'!J48</f>
        <v>0</v>
      </c>
      <c r="J46" s="201">
        <f>'[2]06'!K48</f>
        <v>0</v>
      </c>
      <c r="K46" s="15">
        <f t="shared" si="3"/>
        <v>37</v>
      </c>
      <c r="L46" s="18">
        <f>frq!C46</f>
        <v>1</v>
      </c>
      <c r="M46" s="125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  <c r="S46" s="18"/>
    </row>
    <row r="47" spans="1:19">
      <c r="A47" s="8" t="s">
        <v>89</v>
      </c>
      <c r="B47" s="200">
        <f>'[2]06'!B49</f>
        <v>80</v>
      </c>
      <c r="C47" s="201">
        <f>'[2]06'!C49</f>
        <v>0</v>
      </c>
      <c r="D47" s="201">
        <f>'[2]06'!D49</f>
        <v>0</v>
      </c>
      <c r="E47" s="201">
        <f>'[2]06'!E49</f>
        <v>0</v>
      </c>
      <c r="F47" s="15">
        <f t="shared" si="6"/>
        <v>80</v>
      </c>
      <c r="G47" s="200">
        <f>'[2]06'!H49</f>
        <v>35</v>
      </c>
      <c r="H47" s="201">
        <f>'[2]06'!I49</f>
        <v>0</v>
      </c>
      <c r="I47" s="201">
        <f>'[2]06'!J49</f>
        <v>0</v>
      </c>
      <c r="J47" s="201">
        <f>'[2]06'!K49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0">
        <f>'[2]06'!B50</f>
        <v>80</v>
      </c>
      <c r="C48" s="201">
        <f>'[2]06'!C50</f>
        <v>0</v>
      </c>
      <c r="D48" s="201">
        <f>'[2]06'!D50</f>
        <v>0</v>
      </c>
      <c r="E48" s="201">
        <f>'[2]06'!E50</f>
        <v>0</v>
      </c>
      <c r="F48" s="15">
        <f t="shared" si="6"/>
        <v>80</v>
      </c>
      <c r="G48" s="200">
        <f>'[2]06'!H50</f>
        <v>35</v>
      </c>
      <c r="H48" s="201">
        <f>'[2]06'!I50</f>
        <v>0</v>
      </c>
      <c r="I48" s="201">
        <f>'[2]06'!J50</f>
        <v>0</v>
      </c>
      <c r="J48" s="201">
        <f>'[2]06'!K50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200">
        <f>'[2]06'!B51</f>
        <v>80</v>
      </c>
      <c r="C49" s="201">
        <f>'[2]06'!C51</f>
        <v>0</v>
      </c>
      <c r="D49" s="201">
        <f>'[2]06'!D51</f>
        <v>0</v>
      </c>
      <c r="E49" s="201">
        <f>'[2]06'!E51</f>
        <v>0</v>
      </c>
      <c r="F49" s="15">
        <f t="shared" si="6"/>
        <v>80</v>
      </c>
      <c r="G49" s="200">
        <f>'[2]06'!H51</f>
        <v>35</v>
      </c>
      <c r="H49" s="201">
        <f>'[2]06'!I51</f>
        <v>0</v>
      </c>
      <c r="I49" s="201">
        <f>'[2]06'!J51</f>
        <v>0</v>
      </c>
      <c r="J49" s="201">
        <f>'[2]06'!K51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200">
        <f>'[2]06'!B52</f>
        <v>80</v>
      </c>
      <c r="C50" s="201">
        <f>'[2]06'!C52</f>
        <v>0</v>
      </c>
      <c r="D50" s="201">
        <f>'[2]06'!D52</f>
        <v>0</v>
      </c>
      <c r="E50" s="201">
        <f>'[2]06'!E52</f>
        <v>0</v>
      </c>
      <c r="F50" s="15">
        <f t="shared" si="6"/>
        <v>80</v>
      </c>
      <c r="G50" s="200">
        <f>'[2]06'!H52</f>
        <v>35</v>
      </c>
      <c r="H50" s="201">
        <f>'[2]06'!I52</f>
        <v>0</v>
      </c>
      <c r="I50" s="201">
        <f>'[2]06'!J52</f>
        <v>0</v>
      </c>
      <c r="J50" s="201">
        <f>'[2]06'!K52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200">
        <f>'[2]06'!B53</f>
        <v>80</v>
      </c>
      <c r="C51" s="201">
        <f>'[2]06'!C53</f>
        <v>0</v>
      </c>
      <c r="D51" s="201">
        <f>'[2]06'!D53</f>
        <v>0</v>
      </c>
      <c r="E51" s="201">
        <f>'[2]06'!E53</f>
        <v>0</v>
      </c>
      <c r="F51" s="15">
        <f t="shared" si="6"/>
        <v>80</v>
      </c>
      <c r="G51" s="200">
        <f>'[2]06'!H53</f>
        <v>34</v>
      </c>
      <c r="H51" s="201">
        <f>'[2]06'!I53</f>
        <v>0</v>
      </c>
      <c r="I51" s="201">
        <f>'[2]06'!J53</f>
        <v>0</v>
      </c>
      <c r="J51" s="201">
        <f>'[2]06'!K53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'[2]06'!B54</f>
        <v>80</v>
      </c>
      <c r="C52" s="201">
        <f>'[2]06'!C54</f>
        <v>0</v>
      </c>
      <c r="D52" s="201">
        <f>'[2]06'!D54</f>
        <v>0</v>
      </c>
      <c r="E52" s="201">
        <f>'[2]06'!E54</f>
        <v>0</v>
      </c>
      <c r="F52" s="15">
        <f t="shared" si="6"/>
        <v>80</v>
      </c>
      <c r="G52" s="200">
        <f>'[2]06'!H54</f>
        <v>34</v>
      </c>
      <c r="H52" s="201">
        <f>'[2]06'!I54</f>
        <v>0</v>
      </c>
      <c r="I52" s="201">
        <f>'[2]06'!J54</f>
        <v>0</v>
      </c>
      <c r="J52" s="201">
        <f>'[2]06'!K54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'[2]06'!B55</f>
        <v>80</v>
      </c>
      <c r="C53" s="201">
        <f>'[2]06'!C55</f>
        <v>0</v>
      </c>
      <c r="D53" s="201">
        <f>'[2]06'!D55</f>
        <v>0</v>
      </c>
      <c r="E53" s="201">
        <f>'[2]06'!E55</f>
        <v>0</v>
      </c>
      <c r="F53" s="15">
        <f t="shared" si="6"/>
        <v>80</v>
      </c>
      <c r="G53" s="200">
        <f>'[2]06'!H55</f>
        <v>34</v>
      </c>
      <c r="H53" s="201">
        <f>'[2]06'!I55</f>
        <v>0</v>
      </c>
      <c r="I53" s="201">
        <f>'[2]06'!J55</f>
        <v>0</v>
      </c>
      <c r="J53" s="201">
        <f>'[2]06'!K55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'[2]06'!B56</f>
        <v>80</v>
      </c>
      <c r="C54" s="201">
        <f>'[2]06'!C56</f>
        <v>0</v>
      </c>
      <c r="D54" s="201">
        <f>'[2]06'!D56</f>
        <v>0</v>
      </c>
      <c r="E54" s="201">
        <f>'[2]06'!E56</f>
        <v>0</v>
      </c>
      <c r="F54" s="15">
        <f t="shared" si="6"/>
        <v>80</v>
      </c>
      <c r="G54" s="200">
        <f>'[2]06'!H56</f>
        <v>34</v>
      </c>
      <c r="H54" s="201">
        <f>'[2]06'!I56</f>
        <v>0</v>
      </c>
      <c r="I54" s="201">
        <f>'[2]06'!J56</f>
        <v>0</v>
      </c>
      <c r="J54" s="201">
        <f>'[2]06'!K56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'[2]06'!B57</f>
        <v>80</v>
      </c>
      <c r="C55" s="201">
        <f>'[2]06'!C57</f>
        <v>0</v>
      </c>
      <c r="D55" s="201">
        <f>'[2]06'!D57</f>
        <v>0</v>
      </c>
      <c r="E55" s="201">
        <f>'[2]06'!E57</f>
        <v>0</v>
      </c>
      <c r="F55" s="15">
        <f t="shared" si="6"/>
        <v>80</v>
      </c>
      <c r="G55" s="200">
        <f>'[2]06'!H57</f>
        <v>33</v>
      </c>
      <c r="H55" s="201">
        <f>'[2]06'!I57</f>
        <v>0</v>
      </c>
      <c r="I55" s="201">
        <f>'[2]06'!J57</f>
        <v>0</v>
      </c>
      <c r="J55" s="201">
        <f>'[2]06'!K57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'[2]06'!B58</f>
        <v>80</v>
      </c>
      <c r="C56" s="201">
        <f>'[2]06'!C58</f>
        <v>0</v>
      </c>
      <c r="D56" s="201">
        <f>'[2]06'!D58</f>
        <v>0</v>
      </c>
      <c r="E56" s="201">
        <f>'[2]06'!E58</f>
        <v>0</v>
      </c>
      <c r="F56" s="15">
        <f t="shared" si="6"/>
        <v>80</v>
      </c>
      <c r="G56" s="200">
        <f>'[2]06'!H58</f>
        <v>34</v>
      </c>
      <c r="H56" s="201">
        <f>'[2]06'!I58</f>
        <v>0</v>
      </c>
      <c r="I56" s="201">
        <f>'[2]06'!J58</f>
        <v>0</v>
      </c>
      <c r="J56" s="201">
        <f>'[2]06'!K58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'[2]06'!B59</f>
        <v>80</v>
      </c>
      <c r="C57" s="201">
        <f>'[2]06'!C59</f>
        <v>0</v>
      </c>
      <c r="D57" s="201">
        <f>'[2]06'!D59</f>
        <v>0</v>
      </c>
      <c r="E57" s="201">
        <f>'[2]06'!E59</f>
        <v>0</v>
      </c>
      <c r="F57" s="15">
        <f t="shared" si="6"/>
        <v>80</v>
      </c>
      <c r="G57" s="200">
        <f>'[2]06'!H59</f>
        <v>34</v>
      </c>
      <c r="H57" s="201">
        <f>'[2]06'!I59</f>
        <v>0</v>
      </c>
      <c r="I57" s="201">
        <f>'[2]06'!J59</f>
        <v>0</v>
      </c>
      <c r="J57" s="201">
        <f>'[2]06'!K59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'[2]06'!B60</f>
        <v>80</v>
      </c>
      <c r="C58" s="201">
        <f>'[2]06'!C60</f>
        <v>0</v>
      </c>
      <c r="D58" s="201">
        <f>'[2]06'!D60</f>
        <v>0</v>
      </c>
      <c r="E58" s="201">
        <f>'[2]06'!E60</f>
        <v>0</v>
      </c>
      <c r="F58" s="15">
        <f t="shared" si="6"/>
        <v>80</v>
      </c>
      <c r="G58" s="200">
        <f>'[2]06'!H60</f>
        <v>34</v>
      </c>
      <c r="H58" s="201">
        <f>'[2]06'!I60</f>
        <v>0</v>
      </c>
      <c r="I58" s="201">
        <f>'[2]06'!J60</f>
        <v>0</v>
      </c>
      <c r="J58" s="201">
        <f>'[2]06'!K60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'[2]06'!B61</f>
        <v>80</v>
      </c>
      <c r="C59" s="201">
        <f>'[2]06'!C61</f>
        <v>0</v>
      </c>
      <c r="D59" s="201">
        <f>'[2]06'!D61</f>
        <v>0</v>
      </c>
      <c r="E59" s="201">
        <f>'[2]06'!E61</f>
        <v>0</v>
      </c>
      <c r="F59" s="15">
        <f t="shared" si="6"/>
        <v>80</v>
      </c>
      <c r="G59" s="200">
        <f>'[2]06'!H61</f>
        <v>34</v>
      </c>
      <c r="H59" s="201">
        <f>'[2]06'!I61</f>
        <v>0</v>
      </c>
      <c r="I59" s="201">
        <f>'[2]06'!J61</f>
        <v>0</v>
      </c>
      <c r="J59" s="201">
        <f>'[2]06'!K61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'[2]06'!B62</f>
        <v>80</v>
      </c>
      <c r="C60" s="201">
        <f>'[2]06'!C62</f>
        <v>0</v>
      </c>
      <c r="D60" s="201">
        <f>'[2]06'!D62</f>
        <v>0</v>
      </c>
      <c r="E60" s="201">
        <f>'[2]06'!E62</f>
        <v>0</v>
      </c>
      <c r="F60" s="15">
        <f t="shared" si="6"/>
        <v>80</v>
      </c>
      <c r="G60" s="200">
        <f>'[2]06'!H62</f>
        <v>34</v>
      </c>
      <c r="H60" s="201">
        <f>'[2]06'!I62</f>
        <v>0</v>
      </c>
      <c r="I60" s="201">
        <f>'[2]06'!J62</f>
        <v>0</v>
      </c>
      <c r="J60" s="201">
        <f>'[2]06'!K62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'[2]06'!B63</f>
        <v>80</v>
      </c>
      <c r="C61" s="201">
        <f>'[2]06'!C63</f>
        <v>0</v>
      </c>
      <c r="D61" s="201">
        <f>'[2]06'!D63</f>
        <v>0</v>
      </c>
      <c r="E61" s="201">
        <f>'[2]06'!E63</f>
        <v>0</v>
      </c>
      <c r="F61" s="15">
        <f t="shared" si="6"/>
        <v>80</v>
      </c>
      <c r="G61" s="200">
        <f>'[2]06'!H63</f>
        <v>34</v>
      </c>
      <c r="H61" s="201">
        <f>'[2]06'!I63</f>
        <v>0</v>
      </c>
      <c r="I61" s="201">
        <f>'[2]06'!J63</f>
        <v>0</v>
      </c>
      <c r="J61" s="201">
        <f>'[2]06'!K63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'[2]06'!B64</f>
        <v>80</v>
      </c>
      <c r="C62" s="201">
        <f>'[2]06'!C64</f>
        <v>0</v>
      </c>
      <c r="D62" s="201">
        <f>'[2]06'!D64</f>
        <v>0</v>
      </c>
      <c r="E62" s="201">
        <f>'[2]06'!E64</f>
        <v>0</v>
      </c>
      <c r="F62" s="15">
        <f t="shared" si="6"/>
        <v>80</v>
      </c>
      <c r="G62" s="200">
        <f>'[2]06'!H64</f>
        <v>34</v>
      </c>
      <c r="H62" s="201">
        <f>'[2]06'!I64</f>
        <v>0</v>
      </c>
      <c r="I62" s="201">
        <f>'[2]06'!J64</f>
        <v>0</v>
      </c>
      <c r="J62" s="201">
        <f>'[2]06'!K64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'[2]06'!B65</f>
        <v>80</v>
      </c>
      <c r="C63" s="201">
        <f>'[2]06'!C65</f>
        <v>0</v>
      </c>
      <c r="D63" s="201">
        <f>'[2]06'!D65</f>
        <v>0</v>
      </c>
      <c r="E63" s="201">
        <f>'[2]06'!E65</f>
        <v>0</v>
      </c>
      <c r="F63" s="15">
        <f t="shared" si="6"/>
        <v>80</v>
      </c>
      <c r="G63" s="200">
        <f>'[2]06'!H65</f>
        <v>34</v>
      </c>
      <c r="H63" s="201">
        <f>'[2]06'!I65</f>
        <v>0</v>
      </c>
      <c r="I63" s="201">
        <f>'[2]06'!J65</f>
        <v>0</v>
      </c>
      <c r="J63" s="201">
        <f>'[2]06'!K65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'[2]06'!B66</f>
        <v>80</v>
      </c>
      <c r="C64" s="201">
        <f>'[2]06'!C66</f>
        <v>0</v>
      </c>
      <c r="D64" s="201">
        <f>'[2]06'!D66</f>
        <v>0</v>
      </c>
      <c r="E64" s="201">
        <f>'[2]06'!E66</f>
        <v>0</v>
      </c>
      <c r="F64" s="15">
        <f t="shared" si="6"/>
        <v>80</v>
      </c>
      <c r="G64" s="200">
        <f>'[2]06'!H66</f>
        <v>34</v>
      </c>
      <c r="H64" s="201">
        <f>'[2]06'!I66</f>
        <v>0</v>
      </c>
      <c r="I64" s="201">
        <f>'[2]06'!J66</f>
        <v>0</v>
      </c>
      <c r="J64" s="201">
        <f>'[2]06'!K66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'[2]06'!B67</f>
        <v>80</v>
      </c>
      <c r="C65" s="201">
        <f>'[2]06'!C67</f>
        <v>0</v>
      </c>
      <c r="D65" s="201">
        <f>'[2]06'!D67</f>
        <v>0</v>
      </c>
      <c r="E65" s="201">
        <f>'[2]06'!E67</f>
        <v>0</v>
      </c>
      <c r="F65" s="15">
        <f t="shared" si="6"/>
        <v>80</v>
      </c>
      <c r="G65" s="200">
        <f>'[2]06'!H67</f>
        <v>34</v>
      </c>
      <c r="H65" s="201">
        <f>'[2]06'!I67</f>
        <v>0</v>
      </c>
      <c r="I65" s="201">
        <f>'[2]06'!J67</f>
        <v>0</v>
      </c>
      <c r="J65" s="201">
        <f>'[2]06'!K67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'[2]06'!B68</f>
        <v>80</v>
      </c>
      <c r="C66" s="201">
        <f>'[2]06'!C68</f>
        <v>0</v>
      </c>
      <c r="D66" s="201">
        <f>'[2]06'!D68</f>
        <v>0</v>
      </c>
      <c r="E66" s="201">
        <f>'[2]06'!E68</f>
        <v>0</v>
      </c>
      <c r="F66" s="15">
        <f t="shared" si="6"/>
        <v>80</v>
      </c>
      <c r="G66" s="200">
        <f>'[2]06'!H68</f>
        <v>34</v>
      </c>
      <c r="H66" s="201">
        <f>'[2]06'!I68</f>
        <v>0</v>
      </c>
      <c r="I66" s="201">
        <f>'[2]06'!J68</f>
        <v>0</v>
      </c>
      <c r="J66" s="201">
        <f>'[2]06'!K68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'[2]06'!B69</f>
        <v>80</v>
      </c>
      <c r="C67" s="201">
        <f>'[2]06'!C69</f>
        <v>0</v>
      </c>
      <c r="D67" s="201">
        <f>'[2]06'!D69</f>
        <v>0</v>
      </c>
      <c r="E67" s="201">
        <f>'[2]06'!E69</f>
        <v>0</v>
      </c>
      <c r="F67" s="15">
        <f t="shared" si="6"/>
        <v>80</v>
      </c>
      <c r="G67" s="200">
        <f>'[2]06'!H69</f>
        <v>34</v>
      </c>
      <c r="H67" s="201">
        <f>'[2]06'!I69</f>
        <v>0</v>
      </c>
      <c r="I67" s="201">
        <f>'[2]06'!J69</f>
        <v>0</v>
      </c>
      <c r="J67" s="201">
        <f>'[2]06'!K69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'[2]06'!B70</f>
        <v>80</v>
      </c>
      <c r="C68" s="201">
        <f>'[2]06'!C70</f>
        <v>0</v>
      </c>
      <c r="D68" s="201">
        <f>'[2]06'!D70</f>
        <v>0</v>
      </c>
      <c r="E68" s="201">
        <f>'[2]06'!E70</f>
        <v>0</v>
      </c>
      <c r="F68" s="15">
        <f t="shared" si="6"/>
        <v>80</v>
      </c>
      <c r="G68" s="200">
        <f>'[2]06'!H70</f>
        <v>34</v>
      </c>
      <c r="H68" s="201">
        <f>'[2]06'!I70</f>
        <v>0</v>
      </c>
      <c r="I68" s="201">
        <f>'[2]06'!J70</f>
        <v>0</v>
      </c>
      <c r="J68" s="201">
        <f>'[2]06'!K70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'[2]06'!B71</f>
        <v>80</v>
      </c>
      <c r="C69" s="201">
        <f>'[2]06'!C71</f>
        <v>0</v>
      </c>
      <c r="D69" s="201">
        <f>'[2]06'!D71</f>
        <v>0</v>
      </c>
      <c r="E69" s="201">
        <f>'[2]06'!E71</f>
        <v>0</v>
      </c>
      <c r="F69" s="15">
        <f t="shared" ref="F69:F98" si="16">SUM(B69:E69)</f>
        <v>80</v>
      </c>
      <c r="G69" s="200">
        <f>'[2]06'!H71</f>
        <v>34</v>
      </c>
      <c r="H69" s="201">
        <f>'[2]06'!I71</f>
        <v>0</v>
      </c>
      <c r="I69" s="201">
        <f>'[2]06'!J71</f>
        <v>0</v>
      </c>
      <c r="J69" s="201">
        <f>'[2]06'!K71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'[2]06'!B72</f>
        <v>80</v>
      </c>
      <c r="C70" s="201">
        <f>'[2]06'!C72</f>
        <v>0</v>
      </c>
      <c r="D70" s="201">
        <f>'[2]06'!D72</f>
        <v>0</v>
      </c>
      <c r="E70" s="201">
        <f>'[2]06'!E72</f>
        <v>0</v>
      </c>
      <c r="F70" s="15">
        <f t="shared" si="16"/>
        <v>80</v>
      </c>
      <c r="G70" s="200">
        <f>'[2]06'!H72</f>
        <v>34</v>
      </c>
      <c r="H70" s="201">
        <f>'[2]06'!I72</f>
        <v>0</v>
      </c>
      <c r="I70" s="201">
        <f>'[2]06'!J72</f>
        <v>0</v>
      </c>
      <c r="J70" s="201">
        <f>'[2]06'!K72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'[2]06'!B73</f>
        <v>80</v>
      </c>
      <c r="C71" s="201">
        <f>'[2]06'!C73</f>
        <v>0</v>
      </c>
      <c r="D71" s="201">
        <f>'[2]06'!D73</f>
        <v>0</v>
      </c>
      <c r="E71" s="201">
        <f>'[2]06'!E73</f>
        <v>0</v>
      </c>
      <c r="F71" s="15">
        <f t="shared" si="16"/>
        <v>80</v>
      </c>
      <c r="G71" s="200">
        <f>'[2]06'!H73</f>
        <v>34</v>
      </c>
      <c r="H71" s="201">
        <f>'[2]06'!I73</f>
        <v>0</v>
      </c>
      <c r="I71" s="201">
        <f>'[2]06'!J73</f>
        <v>0</v>
      </c>
      <c r="J71" s="201">
        <f>'[2]06'!K73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'[2]06'!B74</f>
        <v>80</v>
      </c>
      <c r="C72" s="201">
        <f>'[2]06'!C74</f>
        <v>0</v>
      </c>
      <c r="D72" s="201">
        <f>'[2]06'!D74</f>
        <v>0</v>
      </c>
      <c r="E72" s="201">
        <f>'[2]06'!E74</f>
        <v>0</v>
      </c>
      <c r="F72" s="15">
        <f t="shared" si="16"/>
        <v>80</v>
      </c>
      <c r="G72" s="200">
        <f>'[2]06'!H74</f>
        <v>34</v>
      </c>
      <c r="H72" s="201">
        <f>'[2]06'!I74</f>
        <v>0</v>
      </c>
      <c r="I72" s="201">
        <f>'[2]06'!J74</f>
        <v>0</v>
      </c>
      <c r="J72" s="201">
        <f>'[2]06'!K74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'[2]06'!B75</f>
        <v>80</v>
      </c>
      <c r="C73" s="201">
        <f>'[2]06'!C75</f>
        <v>0</v>
      </c>
      <c r="D73" s="201">
        <f>'[2]06'!D75</f>
        <v>0</v>
      </c>
      <c r="E73" s="201">
        <f>'[2]06'!E75</f>
        <v>0</v>
      </c>
      <c r="F73" s="15">
        <f t="shared" si="16"/>
        <v>80</v>
      </c>
      <c r="G73" s="200">
        <f>'[2]06'!H75</f>
        <v>34</v>
      </c>
      <c r="H73" s="201">
        <f>'[2]06'!I75</f>
        <v>0</v>
      </c>
      <c r="I73" s="201">
        <f>'[2]06'!J75</f>
        <v>0</v>
      </c>
      <c r="J73" s="201">
        <f>'[2]06'!K75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'[2]06'!B76</f>
        <v>80</v>
      </c>
      <c r="C74" s="201">
        <f>'[2]06'!C76</f>
        <v>0</v>
      </c>
      <c r="D74" s="201">
        <f>'[2]06'!D76</f>
        <v>0</v>
      </c>
      <c r="E74" s="201">
        <f>'[2]06'!E76</f>
        <v>0</v>
      </c>
      <c r="F74" s="15">
        <f t="shared" si="16"/>
        <v>80</v>
      </c>
      <c r="G74" s="200">
        <f>'[2]06'!H76</f>
        <v>36</v>
      </c>
      <c r="H74" s="201">
        <f>'[2]06'!I76</f>
        <v>0</v>
      </c>
      <c r="I74" s="201">
        <f>'[2]06'!J76</f>
        <v>0</v>
      </c>
      <c r="J74" s="201">
        <f>'[2]06'!K76</f>
        <v>0</v>
      </c>
      <c r="K74" s="15">
        <f t="shared" si="13"/>
        <v>36</v>
      </c>
      <c r="L74" s="18">
        <f>frq!C74</f>
        <v>1</v>
      </c>
      <c r="M74" s="125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  <c r="S74" s="18"/>
    </row>
    <row r="75" spans="1:19">
      <c r="A75" s="8" t="s">
        <v>117</v>
      </c>
      <c r="B75" s="200">
        <f>'[2]06'!B77</f>
        <v>80</v>
      </c>
      <c r="C75" s="201">
        <f>'[2]06'!C77</f>
        <v>0</v>
      </c>
      <c r="D75" s="201">
        <f>'[2]06'!D77</f>
        <v>0</v>
      </c>
      <c r="E75" s="201">
        <f>'[2]06'!E77</f>
        <v>0</v>
      </c>
      <c r="F75" s="15">
        <f t="shared" si="16"/>
        <v>80</v>
      </c>
      <c r="G75" s="200">
        <f>'[2]06'!H77</f>
        <v>36</v>
      </c>
      <c r="H75" s="201">
        <f>'[2]06'!I77</f>
        <v>0</v>
      </c>
      <c r="I75" s="201">
        <f>'[2]06'!J77</f>
        <v>0</v>
      </c>
      <c r="J75" s="201">
        <f>'[2]06'!K77</f>
        <v>0</v>
      </c>
      <c r="K75" s="15">
        <f t="shared" si="13"/>
        <v>36</v>
      </c>
      <c r="L75" s="18">
        <f>frq!C75</f>
        <v>1</v>
      </c>
      <c r="M75" s="125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  <c r="S75" s="18"/>
    </row>
    <row r="76" spans="1:19">
      <c r="A76" s="8" t="s">
        <v>118</v>
      </c>
      <c r="B76" s="200">
        <f>'[2]06'!B78</f>
        <v>80</v>
      </c>
      <c r="C76" s="201">
        <f>'[2]06'!C78</f>
        <v>0</v>
      </c>
      <c r="D76" s="201">
        <f>'[2]06'!D78</f>
        <v>0</v>
      </c>
      <c r="E76" s="201">
        <f>'[2]06'!E78</f>
        <v>0</v>
      </c>
      <c r="F76" s="15">
        <f t="shared" si="16"/>
        <v>80</v>
      </c>
      <c r="G76" s="200">
        <f>'[2]06'!H78</f>
        <v>36</v>
      </c>
      <c r="H76" s="201">
        <f>'[2]06'!I78</f>
        <v>0</v>
      </c>
      <c r="I76" s="201">
        <f>'[2]06'!J78</f>
        <v>0</v>
      </c>
      <c r="J76" s="201">
        <f>'[2]06'!K78</f>
        <v>0</v>
      </c>
      <c r="K76" s="15">
        <f t="shared" si="13"/>
        <v>36</v>
      </c>
      <c r="L76" s="18">
        <f>frq!C76</f>
        <v>1</v>
      </c>
      <c r="M76" s="125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  <c r="S76" s="18"/>
    </row>
    <row r="77" spans="1:19">
      <c r="A77" s="8" t="s">
        <v>119</v>
      </c>
      <c r="B77" s="200">
        <f>'[2]06'!B79</f>
        <v>80</v>
      </c>
      <c r="C77" s="201">
        <f>'[2]06'!C79</f>
        <v>0</v>
      </c>
      <c r="D77" s="201">
        <f>'[2]06'!D79</f>
        <v>0</v>
      </c>
      <c r="E77" s="201">
        <f>'[2]06'!E79</f>
        <v>0</v>
      </c>
      <c r="F77" s="15">
        <f t="shared" si="16"/>
        <v>80</v>
      </c>
      <c r="G77" s="200">
        <f>'[2]06'!H79</f>
        <v>36</v>
      </c>
      <c r="H77" s="201">
        <f>'[2]06'!I79</f>
        <v>0</v>
      </c>
      <c r="I77" s="201">
        <f>'[2]06'!J79</f>
        <v>0</v>
      </c>
      <c r="J77" s="201">
        <f>'[2]06'!K79</f>
        <v>0</v>
      </c>
      <c r="K77" s="15">
        <f t="shared" si="13"/>
        <v>36</v>
      </c>
      <c r="L77" s="18">
        <f>frq!C77</f>
        <v>1</v>
      </c>
      <c r="M77" s="125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200">
        <f>'[2]06'!B80</f>
        <v>80</v>
      </c>
      <c r="C78" s="201">
        <f>'[2]06'!C80</f>
        <v>0</v>
      </c>
      <c r="D78" s="201">
        <f>'[2]06'!D80</f>
        <v>0</v>
      </c>
      <c r="E78" s="201">
        <f>'[2]06'!E80</f>
        <v>0</v>
      </c>
      <c r="F78" s="15">
        <f t="shared" si="16"/>
        <v>80</v>
      </c>
      <c r="G78" s="200">
        <f>'[2]06'!H80</f>
        <v>36</v>
      </c>
      <c r="H78" s="201">
        <f>'[2]06'!I80</f>
        <v>0</v>
      </c>
      <c r="I78" s="201">
        <f>'[2]06'!J80</f>
        <v>0</v>
      </c>
      <c r="J78" s="201">
        <f>'[2]06'!K80</f>
        <v>0</v>
      </c>
      <c r="K78" s="15">
        <f t="shared" si="13"/>
        <v>36</v>
      </c>
      <c r="L78" s="18">
        <f>frq!C78</f>
        <v>1</v>
      </c>
      <c r="M78" s="125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200">
        <f>'[2]06'!B81</f>
        <v>80</v>
      </c>
      <c r="C79" s="201">
        <f>'[2]06'!C81</f>
        <v>0</v>
      </c>
      <c r="D79" s="201">
        <f>'[2]06'!D81</f>
        <v>0</v>
      </c>
      <c r="E79" s="201">
        <f>'[2]06'!E81</f>
        <v>0</v>
      </c>
      <c r="F79" s="15">
        <f t="shared" si="16"/>
        <v>80</v>
      </c>
      <c r="G79" s="200">
        <f>'[2]06'!H81</f>
        <v>36</v>
      </c>
      <c r="H79" s="201">
        <f>'[2]06'!I81</f>
        <v>0</v>
      </c>
      <c r="I79" s="201">
        <f>'[2]06'!J81</f>
        <v>0</v>
      </c>
      <c r="J79" s="201">
        <f>'[2]06'!K81</f>
        <v>0</v>
      </c>
      <c r="K79" s="15">
        <f t="shared" si="13"/>
        <v>36</v>
      </c>
      <c r="L79" s="18">
        <f>frq!C79</f>
        <v>1</v>
      </c>
      <c r="M79" s="125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200">
        <f>'[2]06'!B82</f>
        <v>80</v>
      </c>
      <c r="C80" s="201">
        <f>'[2]06'!C82</f>
        <v>0</v>
      </c>
      <c r="D80" s="201">
        <f>'[2]06'!D82</f>
        <v>0</v>
      </c>
      <c r="E80" s="201">
        <f>'[2]06'!E82</f>
        <v>0</v>
      </c>
      <c r="F80" s="15">
        <f t="shared" si="16"/>
        <v>80</v>
      </c>
      <c r="G80" s="200">
        <f>'[2]06'!H82</f>
        <v>36</v>
      </c>
      <c r="H80" s="201">
        <f>'[2]06'!I82</f>
        <v>0</v>
      </c>
      <c r="I80" s="201">
        <f>'[2]06'!J82</f>
        <v>0</v>
      </c>
      <c r="J80" s="201">
        <f>'[2]06'!K82</f>
        <v>0</v>
      </c>
      <c r="K80" s="15">
        <f t="shared" si="13"/>
        <v>36</v>
      </c>
      <c r="L80" s="18">
        <f>frq!C80</f>
        <v>1</v>
      </c>
      <c r="M80" s="125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200">
        <f>'[2]06'!B83</f>
        <v>80</v>
      </c>
      <c r="C81" s="201">
        <f>'[2]06'!C83</f>
        <v>0</v>
      </c>
      <c r="D81" s="201">
        <f>'[2]06'!D83</f>
        <v>0</v>
      </c>
      <c r="E81" s="201">
        <f>'[2]06'!E83</f>
        <v>0</v>
      </c>
      <c r="F81" s="15">
        <f t="shared" si="16"/>
        <v>80</v>
      </c>
      <c r="G81" s="200">
        <f>'[2]06'!H83</f>
        <v>37</v>
      </c>
      <c r="H81" s="201">
        <f>'[2]06'!I83</f>
        <v>0</v>
      </c>
      <c r="I81" s="201">
        <f>'[2]06'!J83</f>
        <v>0</v>
      </c>
      <c r="J81" s="201">
        <f>'[2]06'!K83</f>
        <v>0</v>
      </c>
      <c r="K81" s="15">
        <f t="shared" si="13"/>
        <v>37</v>
      </c>
      <c r="L81" s="18">
        <f>frq!C81</f>
        <v>1</v>
      </c>
      <c r="M81" s="125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  <c r="S81" s="18"/>
    </row>
    <row r="82" spans="1:19">
      <c r="A82" s="8" t="s">
        <v>124</v>
      </c>
      <c r="B82" s="200">
        <f>'[2]06'!B84</f>
        <v>80</v>
      </c>
      <c r="C82" s="201">
        <f>'[2]06'!C84</f>
        <v>0</v>
      </c>
      <c r="D82" s="201">
        <f>'[2]06'!D84</f>
        <v>0</v>
      </c>
      <c r="E82" s="201">
        <f>'[2]06'!E84</f>
        <v>0</v>
      </c>
      <c r="F82" s="15">
        <f t="shared" si="16"/>
        <v>80</v>
      </c>
      <c r="G82" s="200">
        <f>'[2]06'!H84</f>
        <v>37</v>
      </c>
      <c r="H82" s="201">
        <f>'[2]06'!I84</f>
        <v>0</v>
      </c>
      <c r="I82" s="201">
        <f>'[2]06'!J84</f>
        <v>0</v>
      </c>
      <c r="J82" s="201">
        <f>'[2]06'!K84</f>
        <v>0</v>
      </c>
      <c r="K82" s="15">
        <f t="shared" si="13"/>
        <v>37</v>
      </c>
      <c r="L82" s="18">
        <f>frq!C82</f>
        <v>1</v>
      </c>
      <c r="M82" s="125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  <c r="S82" s="18"/>
    </row>
    <row r="83" spans="1:19">
      <c r="A83" s="8" t="s">
        <v>125</v>
      </c>
      <c r="B83" s="200">
        <f>'[2]06'!B85</f>
        <v>80</v>
      </c>
      <c r="C83" s="201">
        <f>'[2]06'!C85</f>
        <v>0</v>
      </c>
      <c r="D83" s="201">
        <f>'[2]06'!D85</f>
        <v>0</v>
      </c>
      <c r="E83" s="201">
        <f>'[2]06'!E85</f>
        <v>0</v>
      </c>
      <c r="F83" s="15">
        <f t="shared" si="16"/>
        <v>80</v>
      </c>
      <c r="G83" s="200">
        <f>'[2]06'!H85</f>
        <v>37</v>
      </c>
      <c r="H83" s="201">
        <f>'[2]06'!I85</f>
        <v>0</v>
      </c>
      <c r="I83" s="201">
        <f>'[2]06'!J85</f>
        <v>0</v>
      </c>
      <c r="J83" s="201">
        <f>'[2]06'!K85</f>
        <v>0</v>
      </c>
      <c r="K83" s="15">
        <f t="shared" si="13"/>
        <v>37</v>
      </c>
      <c r="L83" s="18">
        <f>frq!C83</f>
        <v>1</v>
      </c>
      <c r="M83" s="125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  <c r="S83" s="18"/>
    </row>
    <row r="84" spans="1:19">
      <c r="A84" s="8" t="s">
        <v>126</v>
      </c>
      <c r="B84" s="200">
        <f>'[2]06'!B86</f>
        <v>80</v>
      </c>
      <c r="C84" s="201">
        <f>'[2]06'!C86</f>
        <v>0</v>
      </c>
      <c r="D84" s="201">
        <f>'[2]06'!D86</f>
        <v>0</v>
      </c>
      <c r="E84" s="201">
        <f>'[2]06'!E86</f>
        <v>0</v>
      </c>
      <c r="F84" s="15">
        <f t="shared" si="16"/>
        <v>80</v>
      </c>
      <c r="G84" s="200">
        <f>'[2]06'!H86</f>
        <v>37</v>
      </c>
      <c r="H84" s="201">
        <f>'[2]06'!I86</f>
        <v>0</v>
      </c>
      <c r="I84" s="201">
        <f>'[2]06'!J86</f>
        <v>0</v>
      </c>
      <c r="J84" s="201">
        <f>'[2]06'!K86</f>
        <v>0</v>
      </c>
      <c r="K84" s="15">
        <f t="shared" si="13"/>
        <v>37</v>
      </c>
      <c r="L84" s="18">
        <f>frq!C84</f>
        <v>1</v>
      </c>
      <c r="M84" s="125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  <c r="S84" s="18"/>
    </row>
    <row r="85" spans="1:19">
      <c r="A85" s="8" t="s">
        <v>127</v>
      </c>
      <c r="B85" s="200">
        <f>'[2]06'!B87</f>
        <v>80</v>
      </c>
      <c r="C85" s="201">
        <f>'[2]06'!C87</f>
        <v>0</v>
      </c>
      <c r="D85" s="201">
        <f>'[2]06'!D87</f>
        <v>0</v>
      </c>
      <c r="E85" s="201">
        <f>'[2]06'!E87</f>
        <v>0</v>
      </c>
      <c r="F85" s="15">
        <f t="shared" si="16"/>
        <v>80</v>
      </c>
      <c r="G85" s="200">
        <f>'[2]06'!H87</f>
        <v>37</v>
      </c>
      <c r="H85" s="201">
        <f>'[2]06'!I87</f>
        <v>0</v>
      </c>
      <c r="I85" s="201">
        <f>'[2]06'!J87</f>
        <v>0</v>
      </c>
      <c r="J85" s="201">
        <f>'[2]06'!K87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0">
        <f>'[2]06'!B88</f>
        <v>80</v>
      </c>
      <c r="C86" s="201">
        <f>'[2]06'!C88</f>
        <v>0</v>
      </c>
      <c r="D86" s="201">
        <f>'[2]06'!D88</f>
        <v>0</v>
      </c>
      <c r="E86" s="201">
        <f>'[2]06'!E88</f>
        <v>0</v>
      </c>
      <c r="F86" s="15">
        <f t="shared" si="16"/>
        <v>80</v>
      </c>
      <c r="G86" s="200">
        <f>'[2]06'!H88</f>
        <v>37</v>
      </c>
      <c r="H86" s="201">
        <f>'[2]06'!I88</f>
        <v>0</v>
      </c>
      <c r="I86" s="201">
        <f>'[2]06'!J88</f>
        <v>0</v>
      </c>
      <c r="J86" s="201">
        <f>'[2]06'!K88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0">
        <f>'[2]06'!B89</f>
        <v>80</v>
      </c>
      <c r="C87" s="201">
        <f>'[2]06'!C89</f>
        <v>0</v>
      </c>
      <c r="D87" s="201">
        <f>'[2]06'!D89</f>
        <v>0</v>
      </c>
      <c r="E87" s="201">
        <f>'[2]06'!E89</f>
        <v>0</v>
      </c>
      <c r="F87" s="15">
        <f t="shared" si="16"/>
        <v>80</v>
      </c>
      <c r="G87" s="200">
        <f>'[2]06'!H89</f>
        <v>37</v>
      </c>
      <c r="H87" s="201">
        <f>'[2]06'!I89</f>
        <v>0</v>
      </c>
      <c r="I87" s="201">
        <f>'[2]06'!J89</f>
        <v>0</v>
      </c>
      <c r="J87" s="201">
        <f>'[2]06'!K89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0">
        <f>'[2]06'!B90</f>
        <v>80</v>
      </c>
      <c r="C88" s="201">
        <f>'[2]06'!C90</f>
        <v>0</v>
      </c>
      <c r="D88" s="201">
        <f>'[2]06'!D90</f>
        <v>0</v>
      </c>
      <c r="E88" s="201">
        <f>'[2]06'!E90</f>
        <v>0</v>
      </c>
      <c r="F88" s="15">
        <f t="shared" si="16"/>
        <v>80</v>
      </c>
      <c r="G88" s="200">
        <f>'[2]06'!H90</f>
        <v>37</v>
      </c>
      <c r="H88" s="201">
        <f>'[2]06'!I90</f>
        <v>0</v>
      </c>
      <c r="I88" s="201">
        <f>'[2]06'!J90</f>
        <v>0</v>
      </c>
      <c r="J88" s="201">
        <f>'[2]06'!K90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0">
        <f>'[2]06'!B91</f>
        <v>80</v>
      </c>
      <c r="C89" s="201">
        <f>'[2]06'!C91</f>
        <v>0</v>
      </c>
      <c r="D89" s="201">
        <f>'[2]06'!D91</f>
        <v>0</v>
      </c>
      <c r="E89" s="201">
        <f>'[2]06'!E91</f>
        <v>0</v>
      </c>
      <c r="F89" s="15">
        <f t="shared" si="16"/>
        <v>80</v>
      </c>
      <c r="G89" s="200">
        <f>'[2]06'!H91</f>
        <v>37</v>
      </c>
      <c r="H89" s="201">
        <f>'[2]06'!I91</f>
        <v>0</v>
      </c>
      <c r="I89" s="201">
        <f>'[2]06'!J91</f>
        <v>0</v>
      </c>
      <c r="J89" s="201">
        <f>'[2]06'!K91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'[2]06'!B92</f>
        <v>80</v>
      </c>
      <c r="C90" s="201">
        <f>'[2]06'!C92</f>
        <v>0</v>
      </c>
      <c r="D90" s="201">
        <f>'[2]06'!D92</f>
        <v>0</v>
      </c>
      <c r="E90" s="201">
        <f>'[2]06'!E92</f>
        <v>0</v>
      </c>
      <c r="F90" s="15">
        <f t="shared" si="16"/>
        <v>80</v>
      </c>
      <c r="G90" s="200">
        <f>'[2]06'!H92</f>
        <v>38</v>
      </c>
      <c r="H90" s="201">
        <f>'[2]06'!I92</f>
        <v>0</v>
      </c>
      <c r="I90" s="201">
        <f>'[2]06'!J92</f>
        <v>0</v>
      </c>
      <c r="J90" s="201">
        <f>'[2]06'!K92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'[2]06'!B93</f>
        <v>80</v>
      </c>
      <c r="C91" s="201">
        <f>'[2]06'!C93</f>
        <v>0</v>
      </c>
      <c r="D91" s="201">
        <f>'[2]06'!D93</f>
        <v>0</v>
      </c>
      <c r="E91" s="201">
        <f>'[2]06'!E93</f>
        <v>0</v>
      </c>
      <c r="F91" s="15">
        <f t="shared" si="16"/>
        <v>80</v>
      </c>
      <c r="G91" s="200">
        <f>'[2]06'!H93</f>
        <v>38</v>
      </c>
      <c r="H91" s="201">
        <f>'[2]06'!I93</f>
        <v>0</v>
      </c>
      <c r="I91" s="201">
        <f>'[2]06'!J93</f>
        <v>0</v>
      </c>
      <c r="J91" s="201">
        <f>'[2]06'!K93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0">
        <f>'[2]06'!B94</f>
        <v>80</v>
      </c>
      <c r="C92" s="201">
        <f>'[2]06'!C94</f>
        <v>0</v>
      </c>
      <c r="D92" s="201">
        <f>'[2]06'!D94</f>
        <v>0</v>
      </c>
      <c r="E92" s="201">
        <f>'[2]06'!E94</f>
        <v>0</v>
      </c>
      <c r="F92" s="15">
        <f t="shared" si="16"/>
        <v>80</v>
      </c>
      <c r="G92" s="200">
        <f>'[2]06'!H94</f>
        <v>38</v>
      </c>
      <c r="H92" s="201">
        <f>'[2]06'!I94</f>
        <v>0</v>
      </c>
      <c r="I92" s="201">
        <f>'[2]06'!J94</f>
        <v>0</v>
      </c>
      <c r="J92" s="201">
        <f>'[2]06'!K94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0">
        <f>'[2]06'!B95</f>
        <v>80</v>
      </c>
      <c r="C93" s="201">
        <f>'[2]06'!C95</f>
        <v>0</v>
      </c>
      <c r="D93" s="201">
        <f>'[2]06'!D95</f>
        <v>0</v>
      </c>
      <c r="E93" s="201">
        <f>'[2]06'!E95</f>
        <v>0</v>
      </c>
      <c r="F93" s="15">
        <f t="shared" si="16"/>
        <v>80</v>
      </c>
      <c r="G93" s="200">
        <f>'[2]06'!H95</f>
        <v>38</v>
      </c>
      <c r="H93" s="201">
        <f>'[2]06'!I95</f>
        <v>0</v>
      </c>
      <c r="I93" s="201">
        <f>'[2]06'!J95</f>
        <v>0</v>
      </c>
      <c r="J93" s="201">
        <f>'[2]06'!K95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'[2]06'!B96</f>
        <v>80</v>
      </c>
      <c r="C94" s="201">
        <f>'[2]06'!C96</f>
        <v>0</v>
      </c>
      <c r="D94" s="201">
        <f>'[2]06'!D96</f>
        <v>0</v>
      </c>
      <c r="E94" s="201">
        <f>'[2]06'!E96</f>
        <v>0</v>
      </c>
      <c r="F94" s="15">
        <f t="shared" si="16"/>
        <v>80</v>
      </c>
      <c r="G94" s="200">
        <f>'[2]06'!H96</f>
        <v>38</v>
      </c>
      <c r="H94" s="201">
        <f>'[2]06'!I96</f>
        <v>0</v>
      </c>
      <c r="I94" s="201">
        <f>'[2]06'!J96</f>
        <v>0</v>
      </c>
      <c r="J94" s="201">
        <f>'[2]06'!K96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'[2]06'!B97</f>
        <v>80</v>
      </c>
      <c r="C95" s="201">
        <f>'[2]06'!C97</f>
        <v>0</v>
      </c>
      <c r="D95" s="201">
        <f>'[2]06'!D97</f>
        <v>0</v>
      </c>
      <c r="E95" s="201">
        <f>'[2]06'!E97</f>
        <v>0</v>
      </c>
      <c r="F95" s="15">
        <f t="shared" si="16"/>
        <v>80</v>
      </c>
      <c r="G95" s="200">
        <f>'[2]06'!H97</f>
        <v>38</v>
      </c>
      <c r="H95" s="201">
        <f>'[2]06'!I97</f>
        <v>0</v>
      </c>
      <c r="I95" s="201">
        <f>'[2]06'!J97</f>
        <v>0</v>
      </c>
      <c r="J95" s="201">
        <f>'[2]06'!K97</f>
        <v>0</v>
      </c>
      <c r="K95" s="15">
        <f t="shared" si="13"/>
        <v>38</v>
      </c>
      <c r="L95" s="18">
        <f>frq!C95</f>
        <v>1</v>
      </c>
      <c r="M95" s="125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  <c r="S95" s="18"/>
    </row>
    <row r="96" spans="1:19">
      <c r="A96" s="8" t="s">
        <v>138</v>
      </c>
      <c r="B96" s="200">
        <f>'[2]06'!B98</f>
        <v>80</v>
      </c>
      <c r="C96" s="201">
        <f>'[2]06'!C98</f>
        <v>0</v>
      </c>
      <c r="D96" s="201">
        <f>'[2]06'!D98</f>
        <v>0</v>
      </c>
      <c r="E96" s="201">
        <f>'[2]06'!E98</f>
        <v>0</v>
      </c>
      <c r="F96" s="15">
        <f t="shared" si="16"/>
        <v>80</v>
      </c>
      <c r="G96" s="200">
        <f>'[2]06'!H98</f>
        <v>38</v>
      </c>
      <c r="H96" s="201">
        <f>'[2]06'!I98</f>
        <v>0</v>
      </c>
      <c r="I96" s="201">
        <f>'[2]06'!J98</f>
        <v>0</v>
      </c>
      <c r="J96" s="201">
        <f>'[2]06'!K98</f>
        <v>0</v>
      </c>
      <c r="K96" s="15">
        <f t="shared" si="13"/>
        <v>38</v>
      </c>
      <c r="L96" s="18">
        <f>frq!C96</f>
        <v>1</v>
      </c>
      <c r="M96" s="125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  <c r="S96" s="18"/>
    </row>
    <row r="97" spans="1:19">
      <c r="A97" s="8" t="s">
        <v>139</v>
      </c>
      <c r="B97" s="200">
        <f>'[2]06'!B99</f>
        <v>80</v>
      </c>
      <c r="C97" s="201">
        <f>'[2]06'!C99</f>
        <v>0</v>
      </c>
      <c r="D97" s="201">
        <f>'[2]06'!D99</f>
        <v>0</v>
      </c>
      <c r="E97" s="201">
        <f>'[2]06'!E99</f>
        <v>0</v>
      </c>
      <c r="F97" s="15">
        <f t="shared" si="16"/>
        <v>80</v>
      </c>
      <c r="G97" s="200">
        <f>'[2]06'!H99</f>
        <v>38</v>
      </c>
      <c r="H97" s="201">
        <f>'[2]06'!I99</f>
        <v>0</v>
      </c>
      <c r="I97" s="201">
        <f>'[2]06'!J99</f>
        <v>0</v>
      </c>
      <c r="J97" s="201">
        <f>'[2]06'!K99</f>
        <v>0</v>
      </c>
      <c r="K97" s="15">
        <f t="shared" si="13"/>
        <v>38</v>
      </c>
      <c r="L97" s="18">
        <f>frq!C97</f>
        <v>1</v>
      </c>
      <c r="M97" s="125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  <c r="S97" s="18"/>
    </row>
    <row r="98" spans="1:19" ht="15.75" thickBot="1">
      <c r="A98" s="8" t="s">
        <v>140</v>
      </c>
      <c r="B98" s="200">
        <f>'[2]06'!B100</f>
        <v>80</v>
      </c>
      <c r="C98" s="201">
        <f>'[2]06'!C100</f>
        <v>0</v>
      </c>
      <c r="D98" s="201">
        <f>'[2]06'!D100</f>
        <v>0</v>
      </c>
      <c r="E98" s="201">
        <f>'[2]06'!E100</f>
        <v>0</v>
      </c>
      <c r="F98" s="15">
        <f t="shared" si="16"/>
        <v>80</v>
      </c>
      <c r="G98" s="200">
        <f>'[2]06'!H100</f>
        <v>38</v>
      </c>
      <c r="H98" s="201">
        <f>'[2]06'!I100</f>
        <v>0</v>
      </c>
      <c r="I98" s="201">
        <f>'[2]06'!J100</f>
        <v>0</v>
      </c>
      <c r="J98" s="201">
        <f>'[2]06'!K100</f>
        <v>0</v>
      </c>
      <c r="K98" s="15">
        <f t="shared" si="13"/>
        <v>38</v>
      </c>
      <c r="L98" s="18">
        <f>frq!C98</f>
        <v>1</v>
      </c>
      <c r="M98" s="125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0.876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0.876</v>
      </c>
      <c r="L99" s="128">
        <f t="shared" si="17"/>
        <v>2.4E-2</v>
      </c>
      <c r="M99" s="128">
        <f t="shared" si="17"/>
        <v>0.8636999999999998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0.8636999999999998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45602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1020</v>
      </c>
      <c r="G3" s="16">
        <f>'[3]06'!G5</f>
        <v>0</v>
      </c>
      <c r="H3" s="17">
        <f>SUM(B3:G3)</f>
        <v>1340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26.91</v>
      </c>
      <c r="AU3" s="8">
        <v>26.91</v>
      </c>
      <c r="AW3" s="204">
        <v>26.91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26.91</v>
      </c>
      <c r="BD3" s="204">
        <v>26.91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26.91</v>
      </c>
      <c r="BL3" s="8">
        <f>AT3</f>
        <v>26.91</v>
      </c>
      <c r="BM3" s="8">
        <f>AU3</f>
        <v>26.91</v>
      </c>
      <c r="BN3" s="8">
        <f>BC3</f>
        <v>26.91</v>
      </c>
      <c r="BO3" s="8">
        <f>BJ3</f>
        <v>26.91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1020</v>
      </c>
      <c r="G4" s="16">
        <f>'[3]06'!G6</f>
        <v>0</v>
      </c>
      <c r="H4" s="17">
        <f>SUM(B4:G4)</f>
        <v>1340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26.91</v>
      </c>
      <c r="AU4" s="8">
        <v>26.91</v>
      </c>
      <c r="AW4" s="204">
        <v>26.91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26.91</v>
      </c>
      <c r="BD4" s="204">
        <v>26.91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26.91</v>
      </c>
      <c r="BL4" s="8">
        <f t="shared" ref="BL4:BL67" si="21">AT4</f>
        <v>26.91</v>
      </c>
      <c r="BM4" s="8">
        <f t="shared" ref="BM4:BM67" si="22">AU4</f>
        <v>26.91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1020</v>
      </c>
      <c r="G5" s="16">
        <f>'[3]06'!G7</f>
        <v>0</v>
      </c>
      <c r="H5" s="17">
        <f t="shared" ref="H5:H68" si="27">SUM(B5:G5)</f>
        <v>1340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26.91</v>
      </c>
      <c r="AU5" s="8">
        <v>26.91</v>
      </c>
      <c r="AW5" s="204">
        <v>26.91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26.91</v>
      </c>
      <c r="BD5" s="204">
        <v>26.91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26.91</v>
      </c>
      <c r="BL5" s="8">
        <f t="shared" si="21"/>
        <v>26.91</v>
      </c>
      <c r="BM5" s="8">
        <f t="shared" si="22"/>
        <v>26.91</v>
      </c>
      <c r="BN5" s="8">
        <f t="shared" si="23"/>
        <v>26.91</v>
      </c>
      <c r="BO5" s="8">
        <f t="shared" si="24"/>
        <v>26.91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1020</v>
      </c>
      <c r="G6" s="16">
        <f>'[3]06'!G8</f>
        <v>0</v>
      </c>
      <c r="H6" s="17">
        <f t="shared" si="27"/>
        <v>1340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26.91</v>
      </c>
      <c r="AU6" s="8">
        <v>26.91</v>
      </c>
      <c r="AW6" s="204">
        <v>26.91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26.91</v>
      </c>
      <c r="BD6" s="204">
        <v>26.91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26.91</v>
      </c>
      <c r="BL6" s="8">
        <f t="shared" si="21"/>
        <v>26.91</v>
      </c>
      <c r="BM6" s="8">
        <f t="shared" si="22"/>
        <v>26.91</v>
      </c>
      <c r="BN6" s="8">
        <f t="shared" si="23"/>
        <v>26.91</v>
      </c>
      <c r="BO6" s="8">
        <f t="shared" si="24"/>
        <v>26.91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1020</v>
      </c>
      <c r="G7" s="16">
        <f>'[3]06'!G9</f>
        <v>0</v>
      </c>
      <c r="H7" s="17">
        <f t="shared" si="27"/>
        <v>1340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26.91</v>
      </c>
      <c r="AU7" s="8">
        <v>26.91</v>
      </c>
      <c r="AW7" s="204">
        <v>26.91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26.91</v>
      </c>
      <c r="BD7" s="204">
        <v>26.91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26.91</v>
      </c>
      <c r="BL7" s="8">
        <f t="shared" si="21"/>
        <v>26.91</v>
      </c>
      <c r="BM7" s="8">
        <f t="shared" si="22"/>
        <v>26.91</v>
      </c>
      <c r="BN7" s="8">
        <f t="shared" si="23"/>
        <v>26.91</v>
      </c>
      <c r="BO7" s="8">
        <f t="shared" si="24"/>
        <v>26.91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1020</v>
      </c>
      <c r="G8" s="16">
        <f>'[3]06'!G10</f>
        <v>0</v>
      </c>
      <c r="H8" s="17">
        <f t="shared" si="27"/>
        <v>1340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26.91</v>
      </c>
      <c r="AU8" s="8">
        <v>26.91</v>
      </c>
      <c r="AW8" s="204">
        <v>26.91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26.91</v>
      </c>
      <c r="BD8" s="204">
        <v>26.91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26.91</v>
      </c>
      <c r="BL8" s="8">
        <f t="shared" si="21"/>
        <v>26.91</v>
      </c>
      <c r="BM8" s="8">
        <f t="shared" si="22"/>
        <v>26.91</v>
      </c>
      <c r="BN8" s="8">
        <f t="shared" si="23"/>
        <v>26.91</v>
      </c>
      <c r="BO8" s="8">
        <f t="shared" si="24"/>
        <v>26.91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1020</v>
      </c>
      <c r="G9" s="16">
        <f>'[3]06'!G11</f>
        <v>0</v>
      </c>
      <c r="H9" s="17">
        <f t="shared" si="27"/>
        <v>1340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26.91</v>
      </c>
      <c r="AU9" s="8">
        <v>26.91</v>
      </c>
      <c r="AW9" s="204">
        <v>26.91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26.91</v>
      </c>
      <c r="BD9" s="204">
        <v>26.91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26.91</v>
      </c>
      <c r="BL9" s="8">
        <f t="shared" si="21"/>
        <v>26.91</v>
      </c>
      <c r="BM9" s="8">
        <f t="shared" si="22"/>
        <v>26.91</v>
      </c>
      <c r="BN9" s="8">
        <f t="shared" si="23"/>
        <v>26.91</v>
      </c>
      <c r="BO9" s="8">
        <f t="shared" si="24"/>
        <v>26.91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1020</v>
      </c>
      <c r="G10" s="16">
        <f>'[3]06'!G12</f>
        <v>0</v>
      </c>
      <c r="H10" s="17">
        <f t="shared" si="27"/>
        <v>1340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26.91</v>
      </c>
      <c r="AU10" s="8">
        <v>26.91</v>
      </c>
      <c r="AW10" s="204">
        <v>26.91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26.91</v>
      </c>
      <c r="BD10" s="204">
        <v>26.91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26.91</v>
      </c>
      <c r="BL10" s="8">
        <f t="shared" si="21"/>
        <v>26.91</v>
      </c>
      <c r="BM10" s="8">
        <f t="shared" si="22"/>
        <v>26.91</v>
      </c>
      <c r="BN10" s="8">
        <f t="shared" si="23"/>
        <v>26.91</v>
      </c>
      <c r="BO10" s="8">
        <f t="shared" si="24"/>
        <v>26.91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1020</v>
      </c>
      <c r="G11" s="16">
        <f>'[3]06'!G13</f>
        <v>0</v>
      </c>
      <c r="H11" s="17">
        <f t="shared" si="27"/>
        <v>1340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26.91</v>
      </c>
      <c r="AU11" s="8">
        <v>26.91</v>
      </c>
      <c r="AW11" s="204">
        <v>26.91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26.91</v>
      </c>
      <c r="BD11" s="204">
        <v>26.91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26.91</v>
      </c>
      <c r="BL11" s="8">
        <f t="shared" si="21"/>
        <v>26.91</v>
      </c>
      <c r="BM11" s="8">
        <f t="shared" si="22"/>
        <v>26.91</v>
      </c>
      <c r="BN11" s="8">
        <f t="shared" si="23"/>
        <v>26.91</v>
      </c>
      <c r="BO11" s="8">
        <f t="shared" si="24"/>
        <v>26.91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1020</v>
      </c>
      <c r="G12" s="16">
        <f>'[3]06'!G14</f>
        <v>0</v>
      </c>
      <c r="H12" s="17">
        <f t="shared" si="27"/>
        <v>1340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26.91</v>
      </c>
      <c r="AU12" s="8">
        <v>26.91</v>
      </c>
      <c r="AW12" s="204">
        <v>26.91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26.91</v>
      </c>
      <c r="BD12" s="204">
        <v>26.91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26.91</v>
      </c>
      <c r="BL12" s="8">
        <f t="shared" si="21"/>
        <v>26.91</v>
      </c>
      <c r="BM12" s="8">
        <f t="shared" si="22"/>
        <v>26.91</v>
      </c>
      <c r="BN12" s="8">
        <f t="shared" si="23"/>
        <v>26.91</v>
      </c>
      <c r="BO12" s="8">
        <f t="shared" si="24"/>
        <v>26.91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1020</v>
      </c>
      <c r="G13" s="16">
        <f>'[3]06'!G15</f>
        <v>0</v>
      </c>
      <c r="H13" s="17">
        <f t="shared" si="27"/>
        <v>1340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26.91</v>
      </c>
      <c r="AU13" s="8">
        <v>26.91</v>
      </c>
      <c r="AW13" s="204">
        <v>26.91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26.91</v>
      </c>
      <c r="BD13" s="204">
        <v>26.91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26.91</v>
      </c>
      <c r="BL13" s="8">
        <f t="shared" si="21"/>
        <v>26.91</v>
      </c>
      <c r="BM13" s="8">
        <f t="shared" si="22"/>
        <v>26.91</v>
      </c>
      <c r="BN13" s="8">
        <f t="shared" si="23"/>
        <v>26.91</v>
      </c>
      <c r="BO13" s="8">
        <f t="shared" si="24"/>
        <v>26.91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1020</v>
      </c>
      <c r="G14" s="16">
        <f>'[3]06'!G16</f>
        <v>0</v>
      </c>
      <c r="H14" s="17">
        <f t="shared" si="27"/>
        <v>1340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26.91</v>
      </c>
      <c r="AU14" s="8">
        <v>26.91</v>
      </c>
      <c r="AW14" s="204">
        <v>26.91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26.91</v>
      </c>
      <c r="BD14" s="204">
        <v>26.91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26.91</v>
      </c>
      <c r="BL14" s="8">
        <f t="shared" si="21"/>
        <v>26.91</v>
      </c>
      <c r="BM14" s="8">
        <f t="shared" si="22"/>
        <v>26.91</v>
      </c>
      <c r="BN14" s="8">
        <f t="shared" si="23"/>
        <v>26.91</v>
      </c>
      <c r="BO14" s="8">
        <f t="shared" si="24"/>
        <v>26.91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1020</v>
      </c>
      <c r="G15" s="16">
        <f>'[3]06'!G17</f>
        <v>0</v>
      </c>
      <c r="H15" s="17">
        <f t="shared" si="27"/>
        <v>1340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26.91</v>
      </c>
      <c r="AU15" s="8">
        <v>26.91</v>
      </c>
      <c r="AW15" s="204">
        <v>26.91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26.91</v>
      </c>
      <c r="BD15" s="204">
        <v>26.91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26.91</v>
      </c>
      <c r="BL15" s="8">
        <f t="shared" si="21"/>
        <v>26.91</v>
      </c>
      <c r="BM15" s="8">
        <f t="shared" si="22"/>
        <v>26.91</v>
      </c>
      <c r="BN15" s="8">
        <f t="shared" si="23"/>
        <v>26.91</v>
      </c>
      <c r="BO15" s="8">
        <f t="shared" si="24"/>
        <v>26.91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1020</v>
      </c>
      <c r="G16" s="16">
        <f>'[3]06'!G18</f>
        <v>0</v>
      </c>
      <c r="H16" s="17">
        <f t="shared" si="27"/>
        <v>1340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26.91</v>
      </c>
      <c r="AU16" s="8">
        <v>26.91</v>
      </c>
      <c r="AW16" s="204">
        <v>26.91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26.91</v>
      </c>
      <c r="BD16" s="204">
        <v>26.91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26.91</v>
      </c>
      <c r="BL16" s="8">
        <f t="shared" si="21"/>
        <v>26.91</v>
      </c>
      <c r="BM16" s="8">
        <f t="shared" si="22"/>
        <v>26.91</v>
      </c>
      <c r="BN16" s="8">
        <f t="shared" si="23"/>
        <v>26.91</v>
      </c>
      <c r="BO16" s="8">
        <f t="shared" si="24"/>
        <v>26.91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1020</v>
      </c>
      <c r="G17" s="16">
        <f>'[3]06'!G19</f>
        <v>0</v>
      </c>
      <c r="H17" s="17">
        <f t="shared" si="27"/>
        <v>1340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26.91</v>
      </c>
      <c r="AU17" s="8">
        <v>26.91</v>
      </c>
      <c r="AW17" s="204">
        <v>26.91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26.91</v>
      </c>
      <c r="BD17" s="204">
        <v>26.91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26.91</v>
      </c>
      <c r="BL17" s="8">
        <f t="shared" si="21"/>
        <v>26.91</v>
      </c>
      <c r="BM17" s="8">
        <f t="shared" si="22"/>
        <v>26.91</v>
      </c>
      <c r="BN17" s="8">
        <f t="shared" si="23"/>
        <v>26.91</v>
      </c>
      <c r="BO17" s="8">
        <f t="shared" si="24"/>
        <v>26.91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1020</v>
      </c>
      <c r="G18" s="16">
        <f>'[3]06'!G20</f>
        <v>0</v>
      </c>
      <c r="H18" s="17">
        <f t="shared" si="27"/>
        <v>1340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26.91</v>
      </c>
      <c r="AU18" s="8">
        <v>26.91</v>
      </c>
      <c r="AW18" s="204">
        <v>26.91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26.91</v>
      </c>
      <c r="BD18" s="204">
        <v>26.91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26.91</v>
      </c>
      <c r="BL18" s="8">
        <f t="shared" si="21"/>
        <v>26.91</v>
      </c>
      <c r="BM18" s="8">
        <f t="shared" si="22"/>
        <v>26.91</v>
      </c>
      <c r="BN18" s="8">
        <f t="shared" si="23"/>
        <v>26.91</v>
      </c>
      <c r="BO18" s="8">
        <f t="shared" si="24"/>
        <v>26.91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1020</v>
      </c>
      <c r="G19" s="16">
        <f>'[3]06'!G21</f>
        <v>0</v>
      </c>
      <c r="H19" s="17">
        <f t="shared" si="27"/>
        <v>1340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26.91</v>
      </c>
      <c r="AU19" s="8">
        <v>26.91</v>
      </c>
      <c r="AW19" s="204">
        <v>26.91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26.91</v>
      </c>
      <c r="BD19" s="204">
        <v>26.91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26.91</v>
      </c>
      <c r="BL19" s="8">
        <f t="shared" si="21"/>
        <v>26.91</v>
      </c>
      <c r="BM19" s="8">
        <f t="shared" si="22"/>
        <v>26.91</v>
      </c>
      <c r="BN19" s="8">
        <f t="shared" si="23"/>
        <v>26.91</v>
      </c>
      <c r="BO19" s="8">
        <f t="shared" si="24"/>
        <v>26.91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1020</v>
      </c>
      <c r="G20" s="16">
        <f>'[3]06'!G22</f>
        <v>0</v>
      </c>
      <c r="H20" s="17">
        <f t="shared" si="27"/>
        <v>1340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26.91</v>
      </c>
      <c r="AU20" s="8">
        <v>26.91</v>
      </c>
      <c r="AW20" s="204">
        <v>26.91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26.91</v>
      </c>
      <c r="BD20" s="204">
        <v>26.91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26.91</v>
      </c>
      <c r="BL20" s="8">
        <f t="shared" si="21"/>
        <v>26.91</v>
      </c>
      <c r="BM20" s="8">
        <f t="shared" si="22"/>
        <v>26.91</v>
      </c>
      <c r="BN20" s="8">
        <f t="shared" si="23"/>
        <v>26.91</v>
      </c>
      <c r="BO20" s="8">
        <f t="shared" si="24"/>
        <v>26.91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1020</v>
      </c>
      <c r="G21" s="16">
        <f>'[3]06'!G23</f>
        <v>0</v>
      </c>
      <c r="H21" s="17">
        <f t="shared" si="27"/>
        <v>1340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26.91</v>
      </c>
      <c r="AU21" s="8">
        <v>26.91</v>
      </c>
      <c r="AW21" s="204">
        <v>26.91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26.91</v>
      </c>
      <c r="BD21" s="204">
        <v>26.91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26.91</v>
      </c>
      <c r="BL21" s="8">
        <f t="shared" si="21"/>
        <v>26.91</v>
      </c>
      <c r="BM21" s="8">
        <f t="shared" si="22"/>
        <v>26.91</v>
      </c>
      <c r="BN21" s="8">
        <f t="shared" si="23"/>
        <v>26.91</v>
      </c>
      <c r="BO21" s="8">
        <f t="shared" si="24"/>
        <v>26.91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1020</v>
      </c>
      <c r="G22" s="16">
        <f>'[3]06'!G24</f>
        <v>0</v>
      </c>
      <c r="H22" s="17">
        <f t="shared" si="27"/>
        <v>1340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26.91</v>
      </c>
      <c r="AU22" s="8">
        <v>26.91</v>
      </c>
      <c r="AW22" s="204">
        <v>26.91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26.91</v>
      </c>
      <c r="BD22" s="204">
        <v>26.91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26.91</v>
      </c>
      <c r="BL22" s="8">
        <f t="shared" si="21"/>
        <v>26.91</v>
      </c>
      <c r="BM22" s="8">
        <f t="shared" si="22"/>
        <v>26.91</v>
      </c>
      <c r="BN22" s="8">
        <f t="shared" si="23"/>
        <v>26.91</v>
      </c>
      <c r="BO22" s="8">
        <f t="shared" si="24"/>
        <v>26.91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1020</v>
      </c>
      <c r="G23" s="16">
        <f>'[3]06'!G25</f>
        <v>0</v>
      </c>
      <c r="H23" s="17">
        <f t="shared" si="27"/>
        <v>1340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26.91</v>
      </c>
      <c r="AU23" s="8">
        <v>26.91</v>
      </c>
      <c r="AW23" s="204">
        <v>26.91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26.91</v>
      </c>
      <c r="BD23" s="204">
        <v>26.91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26.91</v>
      </c>
      <c r="BL23" s="8">
        <f t="shared" si="21"/>
        <v>26.91</v>
      </c>
      <c r="BM23" s="8">
        <f t="shared" si="22"/>
        <v>26.91</v>
      </c>
      <c r="BN23" s="8">
        <f t="shared" si="23"/>
        <v>26.91</v>
      </c>
      <c r="BO23" s="8">
        <f t="shared" si="24"/>
        <v>26.91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1020</v>
      </c>
      <c r="G24" s="16">
        <f>'[3]06'!G26</f>
        <v>0</v>
      </c>
      <c r="H24" s="17">
        <f t="shared" si="27"/>
        <v>1340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26.91</v>
      </c>
      <c r="AU24" s="8">
        <v>26.91</v>
      </c>
      <c r="AW24" s="204">
        <v>26.91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26.91</v>
      </c>
      <c r="BD24" s="204">
        <v>26.91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26.91</v>
      </c>
      <c r="BL24" s="8">
        <f t="shared" si="21"/>
        <v>26.91</v>
      </c>
      <c r="BM24" s="8">
        <f t="shared" si="22"/>
        <v>26.91</v>
      </c>
      <c r="BN24" s="8">
        <f t="shared" si="23"/>
        <v>26.91</v>
      </c>
      <c r="BO24" s="8">
        <f t="shared" si="24"/>
        <v>26.91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1020</v>
      </c>
      <c r="G25" s="16">
        <f>'[3]06'!G27</f>
        <v>0</v>
      </c>
      <c r="H25" s="17">
        <f t="shared" si="27"/>
        <v>1340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26.91</v>
      </c>
      <c r="AU25" s="8">
        <v>26.91</v>
      </c>
      <c r="AW25" s="204">
        <v>26.91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26.91</v>
      </c>
      <c r="BD25" s="204">
        <v>26.91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26.91</v>
      </c>
      <c r="BL25" s="8">
        <f t="shared" si="21"/>
        <v>26.91</v>
      </c>
      <c r="BM25" s="8">
        <f t="shared" si="22"/>
        <v>26.91</v>
      </c>
      <c r="BN25" s="8">
        <f t="shared" si="23"/>
        <v>26.91</v>
      </c>
      <c r="BO25" s="8">
        <f t="shared" si="24"/>
        <v>26.91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1020</v>
      </c>
      <c r="G26" s="16">
        <f>'[3]06'!G28</f>
        <v>0</v>
      </c>
      <c r="H26" s="17">
        <f t="shared" si="27"/>
        <v>1340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26.91</v>
      </c>
      <c r="AU26" s="8">
        <v>26.91</v>
      </c>
      <c r="AW26" s="204">
        <v>26.91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26.91</v>
      </c>
      <c r="BD26" s="204">
        <v>26.91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26.91</v>
      </c>
      <c r="BL26" s="8">
        <f t="shared" si="21"/>
        <v>26.91</v>
      </c>
      <c r="BM26" s="8">
        <f t="shared" si="22"/>
        <v>26.91</v>
      </c>
      <c r="BN26" s="8">
        <f t="shared" si="23"/>
        <v>26.91</v>
      </c>
      <c r="BO26" s="8">
        <f t="shared" si="24"/>
        <v>26.91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1020</v>
      </c>
      <c r="G27" s="16">
        <f>'[3]06'!G29</f>
        <v>0</v>
      </c>
      <c r="H27" s="17">
        <f t="shared" si="27"/>
        <v>1340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26.91</v>
      </c>
      <c r="AE27" s="8">
        <f t="shared" si="11"/>
        <v>26.91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26.91</v>
      </c>
      <c r="AL27" s="8">
        <f t="shared" si="31"/>
        <v>216.18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216.18</v>
      </c>
      <c r="AT27" s="8">
        <v>26.91</v>
      </c>
      <c r="AU27" s="8">
        <v>26.91</v>
      </c>
      <c r="AW27" s="204">
        <v>26.91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26.91</v>
      </c>
      <c r="BD27" s="204">
        <v>26.91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26.91</v>
      </c>
      <c r="BL27" s="8">
        <f t="shared" si="21"/>
        <v>26.91</v>
      </c>
      <c r="BM27" s="8">
        <f t="shared" si="22"/>
        <v>26.91</v>
      </c>
      <c r="BN27" s="8">
        <f t="shared" si="23"/>
        <v>26.91</v>
      </c>
      <c r="BO27" s="8">
        <f t="shared" si="24"/>
        <v>26.91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1020</v>
      </c>
      <c r="G28" s="16">
        <f>'[3]06'!G30</f>
        <v>0</v>
      </c>
      <c r="H28" s="17">
        <f t="shared" si="27"/>
        <v>1340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26.91</v>
      </c>
      <c r="AE28" s="8">
        <f t="shared" si="11"/>
        <v>26.91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26.91</v>
      </c>
      <c r="AL28" s="8">
        <f t="shared" si="31"/>
        <v>216.18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216.18</v>
      </c>
      <c r="AT28" s="8">
        <v>26.91</v>
      </c>
      <c r="AU28" s="8">
        <v>26.91</v>
      </c>
      <c r="AW28" s="204">
        <v>26.91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26.91</v>
      </c>
      <c r="BD28" s="204">
        <v>26.91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26.91</v>
      </c>
      <c r="BL28" s="8">
        <f t="shared" si="21"/>
        <v>26.91</v>
      </c>
      <c r="BM28" s="8">
        <f t="shared" si="22"/>
        <v>26.91</v>
      </c>
      <c r="BN28" s="8">
        <f t="shared" si="23"/>
        <v>26.91</v>
      </c>
      <c r="BO28" s="8">
        <f t="shared" si="24"/>
        <v>26.91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1020</v>
      </c>
      <c r="G29" s="16">
        <f>'[3]06'!G31</f>
        <v>0</v>
      </c>
      <c r="H29" s="17">
        <f t="shared" si="27"/>
        <v>1340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26.91</v>
      </c>
      <c r="AE29" s="8">
        <f t="shared" si="11"/>
        <v>26.91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26.91</v>
      </c>
      <c r="AL29" s="8">
        <f t="shared" si="31"/>
        <v>216.18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216.18</v>
      </c>
      <c r="AT29" s="8">
        <v>26.91</v>
      </c>
      <c r="AU29" s="8">
        <v>26.91</v>
      </c>
      <c r="AW29" s="204">
        <v>26.91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26.91</v>
      </c>
      <c r="BD29" s="204">
        <v>26.91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26.91</v>
      </c>
      <c r="BL29" s="8">
        <f t="shared" si="21"/>
        <v>26.91</v>
      </c>
      <c r="BM29" s="8">
        <f t="shared" si="22"/>
        <v>26.91</v>
      </c>
      <c r="BN29" s="8">
        <f t="shared" si="23"/>
        <v>26.91</v>
      </c>
      <c r="BO29" s="8">
        <f t="shared" si="24"/>
        <v>26.91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1020</v>
      </c>
      <c r="G30" s="16">
        <f>'[3]06'!G32</f>
        <v>0</v>
      </c>
      <c r="H30" s="17">
        <f t="shared" si="27"/>
        <v>1340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26.91</v>
      </c>
      <c r="AE30" s="8">
        <f t="shared" si="11"/>
        <v>26.91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26.91</v>
      </c>
      <c r="AL30" s="8">
        <f t="shared" si="31"/>
        <v>216.18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216.18</v>
      </c>
      <c r="AT30" s="8">
        <v>26.91</v>
      </c>
      <c r="AU30" s="8">
        <v>26.91</v>
      </c>
      <c r="AW30" s="204">
        <v>26.91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26.91</v>
      </c>
      <c r="BD30" s="204">
        <v>26.91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26.91</v>
      </c>
      <c r="BL30" s="8">
        <f t="shared" si="21"/>
        <v>26.91</v>
      </c>
      <c r="BM30" s="8">
        <f t="shared" si="22"/>
        <v>26.91</v>
      </c>
      <c r="BN30" s="8">
        <f t="shared" si="23"/>
        <v>26.91</v>
      </c>
      <c r="BO30" s="8">
        <f t="shared" si="24"/>
        <v>26.91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1020</v>
      </c>
      <c r="G31" s="16">
        <f>'[3]06'!G33</f>
        <v>0</v>
      </c>
      <c r="H31" s="17">
        <f t="shared" si="27"/>
        <v>1340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26.91</v>
      </c>
      <c r="AE31" s="8">
        <f t="shared" si="11"/>
        <v>26.91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26.91</v>
      </c>
      <c r="AL31" s="8">
        <f t="shared" si="31"/>
        <v>216.18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216.18</v>
      </c>
      <c r="AT31" s="8">
        <v>26.91</v>
      </c>
      <c r="AU31" s="8">
        <v>26.91</v>
      </c>
      <c r="AW31" s="204">
        <v>26.91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26.91</v>
      </c>
      <c r="BD31" s="204">
        <v>26.91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26.91</v>
      </c>
      <c r="BL31" s="8">
        <f t="shared" si="21"/>
        <v>26.91</v>
      </c>
      <c r="BM31" s="8">
        <f t="shared" si="22"/>
        <v>26.91</v>
      </c>
      <c r="BN31" s="8">
        <f t="shared" si="23"/>
        <v>26.91</v>
      </c>
      <c r="BO31" s="8">
        <f t="shared" si="24"/>
        <v>26.91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1020</v>
      </c>
      <c r="G32" s="16">
        <f>'[3]06'!G34</f>
        <v>0</v>
      </c>
      <c r="H32" s="17">
        <f t="shared" si="27"/>
        <v>1340</v>
      </c>
      <c r="I32" s="15">
        <f>'[3]06'!J34</f>
        <v>270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26.91</v>
      </c>
      <c r="AE32" s="8">
        <f t="shared" si="11"/>
        <v>26.91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26.91</v>
      </c>
      <c r="AL32" s="8">
        <f t="shared" si="31"/>
        <v>216.18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216.18</v>
      </c>
      <c r="AT32" s="8">
        <v>26.91</v>
      </c>
      <c r="AU32" s="8">
        <v>26.91</v>
      </c>
      <c r="AW32" s="204">
        <v>26.91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26.91</v>
      </c>
      <c r="BD32" s="204">
        <v>26.91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26.91</v>
      </c>
      <c r="BL32" s="8">
        <f t="shared" si="21"/>
        <v>26.91</v>
      </c>
      <c r="BM32" s="8">
        <f t="shared" si="22"/>
        <v>26.91</v>
      </c>
      <c r="BN32" s="8">
        <f t="shared" si="23"/>
        <v>26.91</v>
      </c>
      <c r="BO32" s="8">
        <f t="shared" si="24"/>
        <v>26.91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1020</v>
      </c>
      <c r="G33" s="16">
        <f>'[3]06'!G35</f>
        <v>0</v>
      </c>
      <c r="H33" s="17">
        <f t="shared" si="27"/>
        <v>1340</v>
      </c>
      <c r="I33" s="15">
        <f>'[3]06'!J35</f>
        <v>270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26.91</v>
      </c>
      <c r="AE33" s="8">
        <f t="shared" si="11"/>
        <v>26.91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26.91</v>
      </c>
      <c r="AL33" s="8">
        <f t="shared" si="31"/>
        <v>216.18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216.18</v>
      </c>
      <c r="AT33" s="8">
        <v>26.91</v>
      </c>
      <c r="AU33" s="8">
        <v>26.91</v>
      </c>
      <c r="AW33" s="204">
        <v>26.91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26.91</v>
      </c>
      <c r="BD33" s="204">
        <v>26.91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26.91</v>
      </c>
      <c r="BL33" s="8">
        <f t="shared" si="21"/>
        <v>26.91</v>
      </c>
      <c r="BM33" s="8">
        <f t="shared" si="22"/>
        <v>26.91</v>
      </c>
      <c r="BN33" s="8">
        <f t="shared" si="23"/>
        <v>26.91</v>
      </c>
      <c r="BO33" s="8">
        <f t="shared" si="24"/>
        <v>26.91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1020</v>
      </c>
      <c r="G34" s="16">
        <f>'[3]06'!G36</f>
        <v>0</v>
      </c>
      <c r="H34" s="17">
        <f t="shared" si="27"/>
        <v>1340</v>
      </c>
      <c r="I34" s="15">
        <f>'[3]06'!J36</f>
        <v>270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26.91</v>
      </c>
      <c r="AE34" s="8">
        <f t="shared" si="11"/>
        <v>26.91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26.91</v>
      </c>
      <c r="AL34" s="8">
        <f t="shared" si="31"/>
        <v>216.18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216.18</v>
      </c>
      <c r="AT34" s="8">
        <v>26.91</v>
      </c>
      <c r="AU34" s="8">
        <v>26.91</v>
      </c>
      <c r="AW34" s="204">
        <v>26.91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26.91</v>
      </c>
      <c r="BD34" s="204">
        <v>26.91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26.91</v>
      </c>
      <c r="BL34" s="8">
        <f t="shared" si="21"/>
        <v>26.91</v>
      </c>
      <c r="BM34" s="8">
        <f t="shared" si="22"/>
        <v>26.91</v>
      </c>
      <c r="BN34" s="8">
        <f t="shared" si="23"/>
        <v>26.91</v>
      </c>
      <c r="BO34" s="8">
        <f t="shared" si="24"/>
        <v>26.91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1020</v>
      </c>
      <c r="G35" s="16">
        <f>'[3]06'!G37</f>
        <v>0</v>
      </c>
      <c r="H35" s="17">
        <f t="shared" si="27"/>
        <v>1340</v>
      </c>
      <c r="I35" s="15">
        <f>'[3]06'!J37</f>
        <v>270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26.91</v>
      </c>
      <c r="AU35" s="8">
        <v>26.91</v>
      </c>
      <c r="AW35" s="204">
        <v>26.91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26.91</v>
      </c>
      <c r="BD35" s="204">
        <v>26.91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26.91</v>
      </c>
      <c r="BL35" s="8">
        <f t="shared" si="21"/>
        <v>26.91</v>
      </c>
      <c r="BM35" s="8">
        <f t="shared" si="22"/>
        <v>26.91</v>
      </c>
      <c r="BN35" s="8">
        <f t="shared" si="23"/>
        <v>26.91</v>
      </c>
      <c r="BO35" s="8">
        <f t="shared" si="24"/>
        <v>26.91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1020</v>
      </c>
      <c r="G36" s="16">
        <f>'[3]06'!G38</f>
        <v>0</v>
      </c>
      <c r="H36" s="17">
        <f t="shared" si="27"/>
        <v>1340</v>
      </c>
      <c r="I36" s="15">
        <f>'[3]06'!J38</f>
        <v>270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26.91</v>
      </c>
      <c r="AU36" s="8">
        <v>26.91</v>
      </c>
      <c r="AW36" s="204">
        <v>26.91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26.91</v>
      </c>
      <c r="BD36" s="204">
        <v>26.91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26.91</v>
      </c>
      <c r="BL36" s="8">
        <f t="shared" si="21"/>
        <v>26.91</v>
      </c>
      <c r="BM36" s="8">
        <f t="shared" si="22"/>
        <v>26.91</v>
      </c>
      <c r="BN36" s="8">
        <f t="shared" si="23"/>
        <v>26.91</v>
      </c>
      <c r="BO36" s="8">
        <f t="shared" si="24"/>
        <v>26.91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1020</v>
      </c>
      <c r="G37" s="16">
        <f>'[3]06'!G39</f>
        <v>0</v>
      </c>
      <c r="H37" s="17">
        <f t="shared" si="27"/>
        <v>1340</v>
      </c>
      <c r="I37" s="15">
        <f>'[3]06'!J39</f>
        <v>270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26.91</v>
      </c>
      <c r="AU37" s="8">
        <v>26.91</v>
      </c>
      <c r="AW37" s="204">
        <v>26.91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26.91</v>
      </c>
      <c r="BD37" s="204">
        <v>26.91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26.91</v>
      </c>
      <c r="BL37" s="8">
        <f t="shared" si="21"/>
        <v>26.91</v>
      </c>
      <c r="BM37" s="8">
        <f t="shared" si="22"/>
        <v>26.91</v>
      </c>
      <c r="BN37" s="8">
        <f t="shared" si="23"/>
        <v>26.91</v>
      </c>
      <c r="BO37" s="8">
        <f t="shared" si="24"/>
        <v>26.91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1020</v>
      </c>
      <c r="G38" s="16">
        <f>'[3]06'!G40</f>
        <v>0</v>
      </c>
      <c r="H38" s="17">
        <f t="shared" si="27"/>
        <v>1340</v>
      </c>
      <c r="I38" s="15">
        <f>'[3]06'!J40</f>
        <v>270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26.91</v>
      </c>
      <c r="AU38" s="8">
        <v>26.91</v>
      </c>
      <c r="AW38" s="204">
        <v>26.91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26.91</v>
      </c>
      <c r="BD38" s="204">
        <v>26.91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26.91</v>
      </c>
      <c r="BL38" s="8">
        <f t="shared" si="21"/>
        <v>26.91</v>
      </c>
      <c r="BM38" s="8">
        <f t="shared" si="22"/>
        <v>26.91</v>
      </c>
      <c r="BN38" s="8">
        <f t="shared" si="23"/>
        <v>26.91</v>
      </c>
      <c r="BO38" s="8">
        <f t="shared" si="24"/>
        <v>26.91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1010</v>
      </c>
      <c r="G39" s="16">
        <f>'[3]06'!G41</f>
        <v>0</v>
      </c>
      <c r="H39" s="17">
        <f t="shared" si="27"/>
        <v>1330</v>
      </c>
      <c r="I39" s="15">
        <f>'[3]06'!J41</f>
        <v>270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26.91</v>
      </c>
      <c r="AU39" s="8">
        <v>26.91</v>
      </c>
      <c r="AW39" s="204">
        <v>26.91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26.91</v>
      </c>
      <c r="BD39" s="204">
        <v>26.91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26.91</v>
      </c>
      <c r="BL39" s="8">
        <f t="shared" si="21"/>
        <v>26.91</v>
      </c>
      <c r="BM39" s="8">
        <f t="shared" si="22"/>
        <v>26.91</v>
      </c>
      <c r="BN39" s="8">
        <f t="shared" si="23"/>
        <v>26.91</v>
      </c>
      <c r="BO39" s="8">
        <f t="shared" si="24"/>
        <v>26.91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1010</v>
      </c>
      <c r="G40" s="16">
        <f>'[3]06'!G42</f>
        <v>0</v>
      </c>
      <c r="H40" s="17">
        <f t="shared" si="27"/>
        <v>1330</v>
      </c>
      <c r="I40" s="15">
        <f>'[3]06'!J42</f>
        <v>270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26.91</v>
      </c>
      <c r="AU40" s="8">
        <v>26.91</v>
      </c>
      <c r="AW40" s="204">
        <v>26.91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26.91</v>
      </c>
      <c r="BD40" s="204">
        <v>26.91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26.91</v>
      </c>
      <c r="BL40" s="8">
        <f t="shared" si="21"/>
        <v>26.91</v>
      </c>
      <c r="BM40" s="8">
        <f t="shared" si="22"/>
        <v>26.91</v>
      </c>
      <c r="BN40" s="8">
        <f t="shared" si="23"/>
        <v>26.91</v>
      </c>
      <c r="BO40" s="8">
        <f t="shared" si="24"/>
        <v>26.91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1010</v>
      </c>
      <c r="G41" s="16">
        <f>'[3]06'!G43</f>
        <v>0</v>
      </c>
      <c r="H41" s="17">
        <f t="shared" si="27"/>
        <v>1330</v>
      </c>
      <c r="I41" s="15">
        <f>'[3]06'!J43</f>
        <v>270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26.91</v>
      </c>
      <c r="AU41" s="8">
        <v>26.91</v>
      </c>
      <c r="AW41" s="204">
        <v>26.91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26.91</v>
      </c>
      <c r="BD41" s="204">
        <v>26.91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26.91</v>
      </c>
      <c r="BL41" s="8">
        <f t="shared" si="21"/>
        <v>26.91</v>
      </c>
      <c r="BM41" s="8">
        <f t="shared" si="22"/>
        <v>26.91</v>
      </c>
      <c r="BN41" s="8">
        <f t="shared" si="23"/>
        <v>26.91</v>
      </c>
      <c r="BO41" s="8">
        <f t="shared" si="24"/>
        <v>26.91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1010</v>
      </c>
      <c r="G42" s="16">
        <f>'[3]06'!G44</f>
        <v>0</v>
      </c>
      <c r="H42" s="17">
        <f t="shared" si="27"/>
        <v>1330</v>
      </c>
      <c r="I42" s="15">
        <f>'[3]06'!J44</f>
        <v>270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26.91</v>
      </c>
      <c r="AU42" s="8">
        <v>26.91</v>
      </c>
      <c r="AW42" s="204">
        <v>26.91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26.91</v>
      </c>
      <c r="BD42" s="204">
        <v>26.91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26.91</v>
      </c>
      <c r="BL42" s="8">
        <f t="shared" si="21"/>
        <v>26.91</v>
      </c>
      <c r="BM42" s="8">
        <f t="shared" si="22"/>
        <v>26.91</v>
      </c>
      <c r="BN42" s="8">
        <f t="shared" si="23"/>
        <v>26.91</v>
      </c>
      <c r="BO42" s="8">
        <f t="shared" si="24"/>
        <v>26.91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1010</v>
      </c>
      <c r="G43" s="16">
        <f>'[3]06'!G45</f>
        <v>0</v>
      </c>
      <c r="H43" s="17">
        <f t="shared" si="27"/>
        <v>1330</v>
      </c>
      <c r="I43" s="15">
        <f>'[3]06'!J45</f>
        <v>270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26.91</v>
      </c>
      <c r="AU43" s="8">
        <v>26.91</v>
      </c>
      <c r="AW43" s="204">
        <v>26.91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26.91</v>
      </c>
      <c r="BD43" s="204">
        <v>26.91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26.91</v>
      </c>
      <c r="BL43" s="8">
        <f t="shared" si="21"/>
        <v>26.91</v>
      </c>
      <c r="BM43" s="8">
        <f t="shared" si="22"/>
        <v>26.91</v>
      </c>
      <c r="BN43" s="8">
        <f t="shared" si="23"/>
        <v>26.91</v>
      </c>
      <c r="BO43" s="8">
        <f t="shared" si="24"/>
        <v>26.91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1010</v>
      </c>
      <c r="G44" s="16">
        <f>'[3]06'!G46</f>
        <v>0</v>
      </c>
      <c r="H44" s="17">
        <f t="shared" si="27"/>
        <v>1330</v>
      </c>
      <c r="I44" s="15">
        <f>'[3]06'!J46</f>
        <v>270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26.91</v>
      </c>
      <c r="AU44" s="8">
        <v>26.91</v>
      </c>
      <c r="AW44" s="204">
        <v>26.91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26.91</v>
      </c>
      <c r="BD44" s="204">
        <v>26.91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26.91</v>
      </c>
      <c r="BL44" s="8">
        <f t="shared" si="21"/>
        <v>26.91</v>
      </c>
      <c r="BM44" s="8">
        <f t="shared" si="22"/>
        <v>26.91</v>
      </c>
      <c r="BN44" s="8">
        <f t="shared" si="23"/>
        <v>26.91</v>
      </c>
      <c r="BO44" s="8">
        <f t="shared" si="24"/>
        <v>26.91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1010</v>
      </c>
      <c r="G45" s="16">
        <f>'[3]06'!G47</f>
        <v>0</v>
      </c>
      <c r="H45" s="17">
        <f t="shared" si="27"/>
        <v>1330</v>
      </c>
      <c r="I45" s="15">
        <f>'[3]06'!J47</f>
        <v>270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26.91</v>
      </c>
      <c r="AU45" s="8">
        <v>26.91</v>
      </c>
      <c r="AW45" s="204">
        <v>26.91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26.91</v>
      </c>
      <c r="BD45" s="204">
        <v>26.91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26.91</v>
      </c>
      <c r="BL45" s="8">
        <f t="shared" si="21"/>
        <v>26.91</v>
      </c>
      <c r="BM45" s="8">
        <f t="shared" si="22"/>
        <v>26.91</v>
      </c>
      <c r="BN45" s="8">
        <f t="shared" si="23"/>
        <v>26.91</v>
      </c>
      <c r="BO45" s="8">
        <f t="shared" si="24"/>
        <v>26.91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1010</v>
      </c>
      <c r="G46" s="16">
        <f>'[3]06'!G48</f>
        <v>0</v>
      </c>
      <c r="H46" s="17">
        <f t="shared" si="27"/>
        <v>1330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26.91</v>
      </c>
      <c r="AU46" s="8">
        <v>26.91</v>
      </c>
      <c r="AW46" s="204">
        <v>26.91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26.91</v>
      </c>
      <c r="BD46" s="204">
        <v>26.91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26.91</v>
      </c>
      <c r="BL46" s="8">
        <f t="shared" si="21"/>
        <v>26.91</v>
      </c>
      <c r="BM46" s="8">
        <f t="shared" si="22"/>
        <v>26.91</v>
      </c>
      <c r="BN46" s="8">
        <f t="shared" si="23"/>
        <v>26.91</v>
      </c>
      <c r="BO46" s="8">
        <f t="shared" si="24"/>
        <v>26.91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1010</v>
      </c>
      <c r="G47" s="16">
        <f>'[3]06'!G49</f>
        <v>0</v>
      </c>
      <c r="H47" s="17">
        <f t="shared" si="27"/>
        <v>1330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26.91</v>
      </c>
      <c r="AU47" s="8">
        <v>26.91</v>
      </c>
      <c r="AW47" s="204">
        <v>26.91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26.91</v>
      </c>
      <c r="BD47" s="204">
        <v>26.91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26.91</v>
      </c>
      <c r="BL47" s="8">
        <f t="shared" si="21"/>
        <v>26.91</v>
      </c>
      <c r="BM47" s="8">
        <f t="shared" si="22"/>
        <v>26.91</v>
      </c>
      <c r="BN47" s="8">
        <f t="shared" si="23"/>
        <v>26.91</v>
      </c>
      <c r="BO47" s="8">
        <f t="shared" si="24"/>
        <v>26.91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1010</v>
      </c>
      <c r="G48" s="16">
        <f>'[3]06'!G50</f>
        <v>0</v>
      </c>
      <c r="H48" s="17">
        <f t="shared" si="27"/>
        <v>1330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26.91</v>
      </c>
      <c r="AU48" s="8">
        <v>26.91</v>
      </c>
      <c r="AW48" s="204">
        <v>26.91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26.91</v>
      </c>
      <c r="BD48" s="204">
        <v>26.91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26.91</v>
      </c>
      <c r="BL48" s="8">
        <f t="shared" si="21"/>
        <v>26.91</v>
      </c>
      <c r="BM48" s="8">
        <f t="shared" si="22"/>
        <v>26.91</v>
      </c>
      <c r="BN48" s="8">
        <f t="shared" si="23"/>
        <v>26.91</v>
      </c>
      <c r="BO48" s="8">
        <f t="shared" si="24"/>
        <v>26.91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1010</v>
      </c>
      <c r="G49" s="16">
        <f>'[3]06'!G51</f>
        <v>0</v>
      </c>
      <c r="H49" s="17">
        <f t="shared" si="27"/>
        <v>1330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26.91</v>
      </c>
      <c r="AU49" s="8">
        <v>26.91</v>
      </c>
      <c r="AW49" s="204">
        <v>26.91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26.91</v>
      </c>
      <c r="BD49" s="204">
        <v>26.91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26.91</v>
      </c>
      <c r="BL49" s="8">
        <f t="shared" si="21"/>
        <v>26.91</v>
      </c>
      <c r="BM49" s="8">
        <f t="shared" si="22"/>
        <v>26.91</v>
      </c>
      <c r="BN49" s="8">
        <f t="shared" si="23"/>
        <v>26.91</v>
      </c>
      <c r="BO49" s="8">
        <f t="shared" si="24"/>
        <v>26.91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1010</v>
      </c>
      <c r="G50" s="16">
        <f>'[3]06'!G52</f>
        <v>0</v>
      </c>
      <c r="H50" s="17">
        <f t="shared" si="27"/>
        <v>1330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26.91</v>
      </c>
      <c r="AU50" s="8">
        <v>26.91</v>
      </c>
      <c r="AW50" s="204">
        <v>26.91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26.91</v>
      </c>
      <c r="BD50" s="204">
        <v>26.91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26.91</v>
      </c>
      <c r="BL50" s="8">
        <f t="shared" si="21"/>
        <v>26.91</v>
      </c>
      <c r="BM50" s="8">
        <f t="shared" si="22"/>
        <v>26.91</v>
      </c>
      <c r="BN50" s="8">
        <f t="shared" si="23"/>
        <v>26.91</v>
      </c>
      <c r="BO50" s="8">
        <f t="shared" si="24"/>
        <v>26.91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980</v>
      </c>
      <c r="G51" s="16">
        <f>'[3]06'!G53</f>
        <v>0</v>
      </c>
      <c r="H51" s="17">
        <f t="shared" si="27"/>
        <v>1300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26.91</v>
      </c>
      <c r="AU51" s="8">
        <v>26.91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26.91</v>
      </c>
      <c r="BM51" s="8">
        <f t="shared" si="22"/>
        <v>26.91</v>
      </c>
      <c r="BN51" s="8">
        <f t="shared" si="23"/>
        <v>26.91</v>
      </c>
      <c r="BO51" s="8">
        <f t="shared" si="24"/>
        <v>26.91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980</v>
      </c>
      <c r="G52" s="16">
        <f>'[3]06'!G54</f>
        <v>0</v>
      </c>
      <c r="H52" s="17">
        <f t="shared" si="27"/>
        <v>1300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26.91</v>
      </c>
      <c r="AU52" s="8">
        <v>26.91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26.91</v>
      </c>
      <c r="BM52" s="8">
        <f t="shared" si="22"/>
        <v>26.91</v>
      </c>
      <c r="BN52" s="8">
        <f t="shared" si="23"/>
        <v>26.91</v>
      </c>
      <c r="BO52" s="8">
        <f t="shared" si="24"/>
        <v>26.91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980</v>
      </c>
      <c r="G53" s="16">
        <f>'[3]06'!G55</f>
        <v>0</v>
      </c>
      <c r="H53" s="17">
        <f t="shared" si="27"/>
        <v>1300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26.91</v>
      </c>
      <c r="AU53" s="8">
        <v>26.91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26.91</v>
      </c>
      <c r="BM53" s="8">
        <f t="shared" si="22"/>
        <v>26.91</v>
      </c>
      <c r="BN53" s="8">
        <f t="shared" si="23"/>
        <v>26.91</v>
      </c>
      <c r="BO53" s="8">
        <f t="shared" si="24"/>
        <v>26.91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980</v>
      </c>
      <c r="G54" s="16">
        <f>'[3]06'!G56</f>
        <v>0</v>
      </c>
      <c r="H54" s="17">
        <f t="shared" si="27"/>
        <v>1300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26.91</v>
      </c>
      <c r="AU54" s="8">
        <v>26.91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26.91</v>
      </c>
      <c r="BM54" s="8">
        <f t="shared" si="22"/>
        <v>26.91</v>
      </c>
      <c r="BN54" s="8">
        <f t="shared" si="23"/>
        <v>26.91</v>
      </c>
      <c r="BO54" s="8">
        <f t="shared" si="24"/>
        <v>26.91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980</v>
      </c>
      <c r="G55" s="16">
        <f>'[3]06'!G57</f>
        <v>0</v>
      </c>
      <c r="H55" s="17">
        <f t="shared" si="27"/>
        <v>1300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26.91</v>
      </c>
      <c r="AU55" s="8">
        <v>26.91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26.91</v>
      </c>
      <c r="BM55" s="8">
        <f t="shared" si="22"/>
        <v>26.91</v>
      </c>
      <c r="BN55" s="8">
        <f t="shared" si="23"/>
        <v>26.91</v>
      </c>
      <c r="BO55" s="8">
        <f t="shared" si="24"/>
        <v>26.91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980</v>
      </c>
      <c r="G56" s="16">
        <f>'[3]06'!G58</f>
        <v>0</v>
      </c>
      <c r="H56" s="17">
        <f t="shared" si="27"/>
        <v>1300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26.91</v>
      </c>
      <c r="AU56" s="8">
        <v>26.91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26.91</v>
      </c>
      <c r="BM56" s="8">
        <f t="shared" si="22"/>
        <v>26.91</v>
      </c>
      <c r="BN56" s="8">
        <f t="shared" si="23"/>
        <v>26.91</v>
      </c>
      <c r="BO56" s="8">
        <f t="shared" si="24"/>
        <v>26.91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980</v>
      </c>
      <c r="G57" s="16">
        <f>'[3]06'!G59</f>
        <v>0</v>
      </c>
      <c r="H57" s="17">
        <f t="shared" si="27"/>
        <v>1300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26.91</v>
      </c>
      <c r="AU57" s="8">
        <v>26.91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26.91</v>
      </c>
      <c r="BM57" s="8">
        <f t="shared" si="22"/>
        <v>26.91</v>
      </c>
      <c r="BN57" s="8">
        <f t="shared" si="23"/>
        <v>26.91</v>
      </c>
      <c r="BO57" s="8">
        <f t="shared" si="24"/>
        <v>26.91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980</v>
      </c>
      <c r="G58" s="16">
        <f>'[3]06'!G60</f>
        <v>0</v>
      </c>
      <c r="H58" s="17">
        <f t="shared" si="27"/>
        <v>1300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26.91</v>
      </c>
      <c r="AU58" s="8">
        <v>26.91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26.91</v>
      </c>
      <c r="BM58" s="8">
        <f t="shared" si="22"/>
        <v>26.91</v>
      </c>
      <c r="BN58" s="8">
        <f t="shared" si="23"/>
        <v>26.91</v>
      </c>
      <c r="BO58" s="8">
        <f t="shared" si="24"/>
        <v>26.91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980</v>
      </c>
      <c r="G59" s="16">
        <f>'[3]06'!G61</f>
        <v>0</v>
      </c>
      <c r="H59" s="17">
        <f t="shared" si="27"/>
        <v>1300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26.91</v>
      </c>
      <c r="AU59" s="8">
        <v>26.91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26.91</v>
      </c>
      <c r="BM59" s="8">
        <f t="shared" si="22"/>
        <v>26.91</v>
      </c>
      <c r="BN59" s="8">
        <f t="shared" si="23"/>
        <v>26.91</v>
      </c>
      <c r="BO59" s="8">
        <f t="shared" si="24"/>
        <v>26.91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980</v>
      </c>
      <c r="G60" s="16">
        <f>'[3]06'!G62</f>
        <v>0</v>
      </c>
      <c r="H60" s="17">
        <f t="shared" si="27"/>
        <v>1300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26.91</v>
      </c>
      <c r="AU60" s="8">
        <v>26.91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26.91</v>
      </c>
      <c r="BM60" s="8">
        <f t="shared" si="22"/>
        <v>26.91</v>
      </c>
      <c r="BN60" s="8">
        <f t="shared" si="23"/>
        <v>26.91</v>
      </c>
      <c r="BO60" s="8">
        <f t="shared" si="24"/>
        <v>26.91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980</v>
      </c>
      <c r="G61" s="16">
        <f>'[3]06'!G63</f>
        <v>0</v>
      </c>
      <c r="H61" s="17">
        <f t="shared" si="27"/>
        <v>1300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26.91</v>
      </c>
      <c r="AU61" s="8">
        <v>26.91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26.91</v>
      </c>
      <c r="BM61" s="8">
        <f t="shared" si="22"/>
        <v>26.91</v>
      </c>
      <c r="BN61" s="8">
        <f t="shared" si="23"/>
        <v>26.91</v>
      </c>
      <c r="BO61" s="8">
        <f t="shared" si="24"/>
        <v>26.91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980</v>
      </c>
      <c r="G62" s="16">
        <f>'[3]06'!G64</f>
        <v>0</v>
      </c>
      <c r="H62" s="17">
        <f t="shared" si="27"/>
        <v>1300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26.91</v>
      </c>
      <c r="AU62" s="8">
        <v>26.91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26.91</v>
      </c>
      <c r="BM62" s="8">
        <f t="shared" si="22"/>
        <v>26.91</v>
      </c>
      <c r="BN62" s="8">
        <f t="shared" si="23"/>
        <v>26.91</v>
      </c>
      <c r="BO62" s="8">
        <f t="shared" si="24"/>
        <v>26.91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980</v>
      </c>
      <c r="G63" s="16">
        <f>'[3]06'!G65</f>
        <v>0</v>
      </c>
      <c r="H63" s="17">
        <f t="shared" si="27"/>
        <v>1300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980</v>
      </c>
      <c r="G64" s="16">
        <f>'[3]06'!G66</f>
        <v>0</v>
      </c>
      <c r="H64" s="17">
        <f t="shared" si="27"/>
        <v>1300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980</v>
      </c>
      <c r="G65" s="16">
        <f>'[3]06'!G67</f>
        <v>0</v>
      </c>
      <c r="H65" s="17">
        <f t="shared" si="27"/>
        <v>1300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26.91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26.91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980</v>
      </c>
      <c r="G66" s="16">
        <f>'[3]06'!G68</f>
        <v>0</v>
      </c>
      <c r="H66" s="17">
        <f t="shared" si="27"/>
        <v>1300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26.91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26.91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980</v>
      </c>
      <c r="G67" s="16">
        <f>'[3]06'!G69</f>
        <v>0</v>
      </c>
      <c r="H67" s="17">
        <f t="shared" si="27"/>
        <v>1300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26.91</v>
      </c>
      <c r="AU67" s="8">
        <v>26.91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26.91</v>
      </c>
      <c r="BM67" s="8">
        <f t="shared" si="22"/>
        <v>26.91</v>
      </c>
      <c r="BN67" s="8">
        <f t="shared" si="23"/>
        <v>26.91</v>
      </c>
      <c r="BO67" s="8">
        <f t="shared" si="24"/>
        <v>26.91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980</v>
      </c>
      <c r="G68" s="16">
        <f>'[3]06'!G70</f>
        <v>0</v>
      </c>
      <c r="H68" s="17">
        <f t="shared" si="27"/>
        <v>1300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26.91</v>
      </c>
      <c r="AU68" s="8">
        <v>26.91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26.91</v>
      </c>
      <c r="BM68" s="8">
        <f t="shared" ref="BM68:BM98" si="54">AU68</f>
        <v>26.91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980</v>
      </c>
      <c r="G69" s="16">
        <f>'[3]06'!G71</f>
        <v>0</v>
      </c>
      <c r="H69" s="17">
        <f t="shared" ref="H69:H98" si="59">SUM(B69:G69)</f>
        <v>1300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26.91</v>
      </c>
      <c r="AU69" s="8">
        <v>26.91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26.91</v>
      </c>
      <c r="BM69" s="8">
        <f t="shared" si="54"/>
        <v>26.91</v>
      </c>
      <c r="BN69" s="8">
        <f t="shared" si="55"/>
        <v>26.91</v>
      </c>
      <c r="BO69" s="8">
        <f t="shared" si="56"/>
        <v>26.91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980</v>
      </c>
      <c r="G70" s="16">
        <f>'[3]06'!G72</f>
        <v>0</v>
      </c>
      <c r="H70" s="17">
        <f t="shared" si="59"/>
        <v>1300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26.91</v>
      </c>
      <c r="AU70" s="8">
        <v>26.91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26.91</v>
      </c>
      <c r="BM70" s="8">
        <f t="shared" si="54"/>
        <v>26.91</v>
      </c>
      <c r="BN70" s="8">
        <f t="shared" si="55"/>
        <v>26.91</v>
      </c>
      <c r="BO70" s="8">
        <f t="shared" si="56"/>
        <v>26.91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980</v>
      </c>
      <c r="G71" s="16">
        <f>'[3]06'!G73</f>
        <v>0</v>
      </c>
      <c r="H71" s="17">
        <f t="shared" si="59"/>
        <v>1300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26.91</v>
      </c>
      <c r="AU71" s="8">
        <v>26.91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26.91</v>
      </c>
      <c r="BM71" s="8">
        <f t="shared" si="54"/>
        <v>26.91</v>
      </c>
      <c r="BN71" s="8">
        <f t="shared" si="55"/>
        <v>26.91</v>
      </c>
      <c r="BO71" s="8">
        <f t="shared" si="56"/>
        <v>26.91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980</v>
      </c>
      <c r="G72" s="16">
        <f>'[3]06'!G74</f>
        <v>0</v>
      </c>
      <c r="H72" s="17">
        <f t="shared" si="59"/>
        <v>1300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26.91</v>
      </c>
      <c r="AU72" s="8">
        <v>26.91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26.91</v>
      </c>
      <c r="BM72" s="8">
        <f t="shared" si="54"/>
        <v>26.91</v>
      </c>
      <c r="BN72" s="8">
        <f t="shared" si="55"/>
        <v>26.91</v>
      </c>
      <c r="BO72" s="8">
        <f t="shared" si="56"/>
        <v>26.91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980</v>
      </c>
      <c r="G73" s="16">
        <f>'[3]06'!G75</f>
        <v>0</v>
      </c>
      <c r="H73" s="17">
        <f t="shared" si="59"/>
        <v>1300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26.91</v>
      </c>
      <c r="AU73" s="8">
        <v>26.91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26.91</v>
      </c>
      <c r="BM73" s="8">
        <f t="shared" si="54"/>
        <v>26.91</v>
      </c>
      <c r="BN73" s="8">
        <f t="shared" si="55"/>
        <v>26.91</v>
      </c>
      <c r="BO73" s="8">
        <f t="shared" si="56"/>
        <v>26.91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980</v>
      </c>
      <c r="G74" s="16">
        <f>'[3]06'!G76</f>
        <v>0</v>
      </c>
      <c r="H74" s="17">
        <f t="shared" si="59"/>
        <v>1300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25.28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25.28</v>
      </c>
      <c r="AE74" s="8">
        <f t="shared" si="43"/>
        <v>25.28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25.28</v>
      </c>
      <c r="AL74" s="8">
        <f t="shared" si="35"/>
        <v>219.44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219.44</v>
      </c>
      <c r="AT74" s="8">
        <v>25.28</v>
      </c>
      <c r="AU74" s="8">
        <v>25.28</v>
      </c>
      <c r="AW74" s="204">
        <v>25.28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25.28</v>
      </c>
      <c r="BD74" s="204">
        <v>25.28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25.28</v>
      </c>
      <c r="BL74" s="8">
        <f t="shared" si="53"/>
        <v>25.28</v>
      </c>
      <c r="BM74" s="8">
        <f t="shared" si="54"/>
        <v>25.28</v>
      </c>
      <c r="BN74" s="8">
        <f t="shared" si="55"/>
        <v>25.28</v>
      </c>
      <c r="BO74" s="8">
        <f t="shared" si="56"/>
        <v>25.28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1000</v>
      </c>
      <c r="G75" s="16">
        <f>'[3]06'!G77</f>
        <v>0</v>
      </c>
      <c r="H75" s="17">
        <f t="shared" si="59"/>
        <v>1320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23.17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23.17</v>
      </c>
      <c r="AL75" s="8">
        <f t="shared" si="35"/>
        <v>214.82999999999998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214.82999999999998</v>
      </c>
      <c r="AT75" s="8">
        <v>32</v>
      </c>
      <c r="AU75" s="8">
        <v>23.17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23.17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23.17</v>
      </c>
      <c r="BL75" s="8">
        <f t="shared" si="53"/>
        <v>32</v>
      </c>
      <c r="BM75" s="8">
        <f t="shared" si="54"/>
        <v>23.17</v>
      </c>
      <c r="BN75" s="8">
        <f t="shared" si="55"/>
        <v>32</v>
      </c>
      <c r="BO75" s="8">
        <f t="shared" si="56"/>
        <v>23.17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1000</v>
      </c>
      <c r="G76" s="16">
        <f>'[3]06'!G78</f>
        <v>0</v>
      </c>
      <c r="H76" s="17">
        <f t="shared" si="59"/>
        <v>1320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23.17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23.17</v>
      </c>
      <c r="AL76" s="8">
        <f t="shared" si="35"/>
        <v>214.82999999999998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214.82999999999998</v>
      </c>
      <c r="AT76" s="8">
        <v>32</v>
      </c>
      <c r="AU76" s="8">
        <v>23.17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23.17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23.17</v>
      </c>
      <c r="BL76" s="8">
        <f t="shared" si="53"/>
        <v>32</v>
      </c>
      <c r="BM76" s="8">
        <f t="shared" si="54"/>
        <v>23.17</v>
      </c>
      <c r="BN76" s="8">
        <f t="shared" si="55"/>
        <v>32</v>
      </c>
      <c r="BO76" s="8">
        <f t="shared" si="56"/>
        <v>23.17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1000</v>
      </c>
      <c r="G77" s="16">
        <f>'[3]06'!G79</f>
        <v>0</v>
      </c>
      <c r="H77" s="17">
        <f t="shared" si="59"/>
        <v>1320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23.17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23.17</v>
      </c>
      <c r="AL77" s="8">
        <f t="shared" si="35"/>
        <v>214.82999999999998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214.82999999999998</v>
      </c>
      <c r="AT77" s="8">
        <v>32</v>
      </c>
      <c r="AU77" s="8">
        <v>23.17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23.17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23.17</v>
      </c>
      <c r="BL77" s="8">
        <f t="shared" si="53"/>
        <v>32</v>
      </c>
      <c r="BM77" s="8">
        <f t="shared" si="54"/>
        <v>23.17</v>
      </c>
      <c r="BN77" s="8">
        <f t="shared" si="55"/>
        <v>32</v>
      </c>
      <c r="BO77" s="8">
        <f t="shared" si="56"/>
        <v>23.17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1000</v>
      </c>
      <c r="G78" s="16">
        <f>'[3]06'!G80</f>
        <v>0</v>
      </c>
      <c r="H78" s="17">
        <f t="shared" si="59"/>
        <v>1320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23.17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23.17</v>
      </c>
      <c r="AL78" s="8">
        <f t="shared" si="35"/>
        <v>214.82999999999998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214.82999999999998</v>
      </c>
      <c r="AT78" s="8">
        <v>32</v>
      </c>
      <c r="AU78" s="8">
        <v>23.17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23.17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23.17</v>
      </c>
      <c r="BL78" s="8">
        <f t="shared" si="53"/>
        <v>32</v>
      </c>
      <c r="BM78" s="8">
        <f t="shared" si="54"/>
        <v>23.17</v>
      </c>
      <c r="BN78" s="8">
        <f t="shared" si="55"/>
        <v>32</v>
      </c>
      <c r="BO78" s="8">
        <f t="shared" si="56"/>
        <v>23.17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1000</v>
      </c>
      <c r="G79" s="16">
        <f>'[3]06'!G81</f>
        <v>0</v>
      </c>
      <c r="H79" s="17">
        <f t="shared" si="59"/>
        <v>1320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23.17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23.17</v>
      </c>
      <c r="AL79" s="8">
        <f t="shared" si="35"/>
        <v>214.82999999999998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214.82999999999998</v>
      </c>
      <c r="AT79" s="8">
        <v>32</v>
      </c>
      <c r="AU79" s="8">
        <v>23.17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23.17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23.17</v>
      </c>
      <c r="BL79" s="8">
        <f t="shared" si="53"/>
        <v>32</v>
      </c>
      <c r="BM79" s="8">
        <f t="shared" si="54"/>
        <v>23.17</v>
      </c>
      <c r="BN79" s="8">
        <f t="shared" si="55"/>
        <v>32</v>
      </c>
      <c r="BO79" s="8">
        <f t="shared" si="56"/>
        <v>23.17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1000</v>
      </c>
      <c r="G80" s="16">
        <f>'[3]06'!G82</f>
        <v>0</v>
      </c>
      <c r="H80" s="17">
        <f t="shared" si="59"/>
        <v>1320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23.17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23.17</v>
      </c>
      <c r="AL80" s="8">
        <f t="shared" si="35"/>
        <v>214.82999999999998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214.82999999999998</v>
      </c>
      <c r="AT80" s="8">
        <v>32</v>
      </c>
      <c r="AU80" s="8">
        <v>23.17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23.17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23.17</v>
      </c>
      <c r="BL80" s="8">
        <f t="shared" si="53"/>
        <v>32</v>
      </c>
      <c r="BM80" s="8">
        <f t="shared" si="54"/>
        <v>23.17</v>
      </c>
      <c r="BN80" s="8">
        <f t="shared" si="55"/>
        <v>32</v>
      </c>
      <c r="BO80" s="8">
        <f t="shared" si="56"/>
        <v>23.17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1000</v>
      </c>
      <c r="G81" s="16">
        <f>'[3]06'!G83</f>
        <v>0</v>
      </c>
      <c r="H81" s="17">
        <f t="shared" si="59"/>
        <v>1320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25.28</v>
      </c>
      <c r="AE81" s="8">
        <f t="shared" si="43"/>
        <v>25.28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25.28</v>
      </c>
      <c r="AL81" s="8">
        <f t="shared" si="35"/>
        <v>219.44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219.44</v>
      </c>
      <c r="AT81" s="8">
        <v>25.28</v>
      </c>
      <c r="AU81" s="8">
        <v>25.28</v>
      </c>
      <c r="AW81" s="204">
        <v>25.28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25.28</v>
      </c>
      <c r="BD81" s="204">
        <v>25.28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25.28</v>
      </c>
      <c r="BL81" s="8">
        <f t="shared" si="53"/>
        <v>25.28</v>
      </c>
      <c r="BM81" s="8">
        <f t="shared" si="54"/>
        <v>25.28</v>
      </c>
      <c r="BN81" s="8">
        <f t="shared" si="55"/>
        <v>25.28</v>
      </c>
      <c r="BO81" s="8">
        <f t="shared" si="56"/>
        <v>25.28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1000</v>
      </c>
      <c r="G82" s="16">
        <f>'[3]06'!G84</f>
        <v>0</v>
      </c>
      <c r="H82" s="17">
        <f t="shared" si="59"/>
        <v>1320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25.28</v>
      </c>
      <c r="AE82" s="8">
        <f t="shared" si="43"/>
        <v>25.28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25.28</v>
      </c>
      <c r="AL82" s="8">
        <f t="shared" si="35"/>
        <v>219.44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219.44</v>
      </c>
      <c r="AT82" s="8">
        <v>25.28</v>
      </c>
      <c r="AU82" s="8">
        <v>25.28</v>
      </c>
      <c r="AW82" s="204">
        <v>25.28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25.28</v>
      </c>
      <c r="BD82" s="204">
        <v>25.28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25.28</v>
      </c>
      <c r="BL82" s="8">
        <f t="shared" si="53"/>
        <v>25.28</v>
      </c>
      <c r="BM82" s="8">
        <f t="shared" si="54"/>
        <v>25.28</v>
      </c>
      <c r="BN82" s="8">
        <f t="shared" si="55"/>
        <v>25.28</v>
      </c>
      <c r="BO82" s="8">
        <f t="shared" si="56"/>
        <v>25.28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1000</v>
      </c>
      <c r="G83" s="16">
        <f>'[3]06'!G85</f>
        <v>0</v>
      </c>
      <c r="H83" s="17">
        <f t="shared" si="59"/>
        <v>1320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23.17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23.17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214.82999999999998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214.82999999999998</v>
      </c>
      <c r="AT83" s="8">
        <v>23.17</v>
      </c>
      <c r="AU83" s="8">
        <v>32</v>
      </c>
      <c r="AW83" s="204">
        <v>23.17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23.17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23.17</v>
      </c>
      <c r="BM83" s="8">
        <f t="shared" si="54"/>
        <v>32</v>
      </c>
      <c r="BN83" s="8">
        <f t="shared" si="55"/>
        <v>23.17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1000</v>
      </c>
      <c r="G84" s="16">
        <f>'[3]06'!G86</f>
        <v>0</v>
      </c>
      <c r="H84" s="17">
        <f t="shared" si="59"/>
        <v>1320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23.17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23.17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214.82999999999998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214.82999999999998</v>
      </c>
      <c r="AT84" s="8">
        <v>23.17</v>
      </c>
      <c r="AU84" s="8">
        <v>32</v>
      </c>
      <c r="AW84" s="204">
        <v>23.17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23.17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23.17</v>
      </c>
      <c r="BM84" s="8">
        <f t="shared" si="54"/>
        <v>32</v>
      </c>
      <c r="BN84" s="8">
        <f t="shared" si="55"/>
        <v>23.17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1000</v>
      </c>
      <c r="G85" s="16">
        <f>'[3]06'!G87</f>
        <v>0</v>
      </c>
      <c r="H85" s="17">
        <f t="shared" si="59"/>
        <v>1320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23.17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23.17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214.82999999999998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214.82999999999998</v>
      </c>
      <c r="AT85" s="8">
        <v>23.17</v>
      </c>
      <c r="AU85" s="8">
        <v>32</v>
      </c>
      <c r="AW85" s="204">
        <v>23.17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23.17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23.17</v>
      </c>
      <c r="BM85" s="8">
        <f t="shared" si="54"/>
        <v>32</v>
      </c>
      <c r="BN85" s="8">
        <f t="shared" si="55"/>
        <v>23.17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1000</v>
      </c>
      <c r="G86" s="16">
        <f>'[3]06'!G88</f>
        <v>0</v>
      </c>
      <c r="H86" s="17">
        <f t="shared" si="59"/>
        <v>1320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23.17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23.17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214.82999999999998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214.82999999999998</v>
      </c>
      <c r="AT86" s="8">
        <v>23.17</v>
      </c>
      <c r="AU86" s="8">
        <v>32</v>
      </c>
      <c r="AW86" s="204">
        <v>23.17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23.17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23.17</v>
      </c>
      <c r="BM86" s="8">
        <f t="shared" si="54"/>
        <v>32</v>
      </c>
      <c r="BN86" s="8">
        <f t="shared" si="55"/>
        <v>23.17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1000</v>
      </c>
      <c r="G87" s="16">
        <f>'[3]06'!G89</f>
        <v>0</v>
      </c>
      <c r="H87" s="17">
        <f t="shared" si="59"/>
        <v>1320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211.68</v>
      </c>
      <c r="AT87" s="8">
        <v>26.32</v>
      </c>
      <c r="AU87" s="8">
        <v>32</v>
      </c>
      <c r="AW87" s="204">
        <v>26.32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26.32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26.32</v>
      </c>
      <c r="BM87" s="8">
        <f t="shared" si="54"/>
        <v>32</v>
      </c>
      <c r="BN87" s="8">
        <f t="shared" si="55"/>
        <v>26.32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1000</v>
      </c>
      <c r="G88" s="16">
        <f>'[3]06'!G90</f>
        <v>0</v>
      </c>
      <c r="H88" s="17">
        <f t="shared" si="59"/>
        <v>1320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211.68</v>
      </c>
      <c r="AT88" s="8">
        <v>26.32</v>
      </c>
      <c r="AU88" s="8">
        <v>32</v>
      </c>
      <c r="AW88" s="204">
        <v>26.32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26.32</v>
      </c>
      <c r="BM88" s="8">
        <f t="shared" si="54"/>
        <v>32</v>
      </c>
      <c r="BN88" s="8">
        <f t="shared" si="55"/>
        <v>26.32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1000</v>
      </c>
      <c r="G89" s="16">
        <f>'[3]06'!G91</f>
        <v>0</v>
      </c>
      <c r="H89" s="17">
        <f t="shared" si="59"/>
        <v>1320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211.68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211.68</v>
      </c>
      <c r="AT89" s="8">
        <v>26.32</v>
      </c>
      <c r="AU89" s="8">
        <v>32</v>
      </c>
      <c r="AW89" s="204">
        <v>26.32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26.32</v>
      </c>
      <c r="BM89" s="8">
        <f t="shared" si="54"/>
        <v>32</v>
      </c>
      <c r="BN89" s="8">
        <f t="shared" si="55"/>
        <v>26.32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1000</v>
      </c>
      <c r="G90" s="16">
        <f>'[3]06'!G92</f>
        <v>0</v>
      </c>
      <c r="H90" s="17">
        <f t="shared" si="59"/>
        <v>1320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211.68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211.68</v>
      </c>
      <c r="AT90" s="8">
        <v>26.32</v>
      </c>
      <c r="AU90" s="8">
        <v>32</v>
      </c>
      <c r="AW90" s="204">
        <v>26.32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26.32</v>
      </c>
      <c r="BM90" s="8">
        <f t="shared" si="54"/>
        <v>32</v>
      </c>
      <c r="BN90" s="8">
        <f t="shared" si="55"/>
        <v>26.32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1000</v>
      </c>
      <c r="G91" s="16">
        <f>'[3]06'!G93</f>
        <v>0</v>
      </c>
      <c r="H91" s="17">
        <f t="shared" si="59"/>
        <v>1320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23.17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23.17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214.82999999999998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214.82999999999998</v>
      </c>
      <c r="AT91" s="8">
        <v>23.17</v>
      </c>
      <c r="AU91" s="8">
        <v>32</v>
      </c>
      <c r="AW91" s="204">
        <v>23.17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23.17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23.17</v>
      </c>
      <c r="BM91" s="8">
        <f t="shared" si="54"/>
        <v>32</v>
      </c>
      <c r="BN91" s="8">
        <f t="shared" si="55"/>
        <v>23.17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1000</v>
      </c>
      <c r="G92" s="16">
        <f>'[3]06'!G94</f>
        <v>0</v>
      </c>
      <c r="H92" s="17">
        <f t="shared" si="59"/>
        <v>1320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23.17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23.17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214.82999999999998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214.82999999999998</v>
      </c>
      <c r="AT92" s="8">
        <v>23.17</v>
      </c>
      <c r="AU92" s="8">
        <v>32</v>
      </c>
      <c r="AW92" s="204">
        <v>23.17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23.17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23.17</v>
      </c>
      <c r="BM92" s="8">
        <f t="shared" si="54"/>
        <v>32</v>
      </c>
      <c r="BN92" s="8">
        <f t="shared" si="55"/>
        <v>23.17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1000</v>
      </c>
      <c r="G93" s="16">
        <f>'[3]06'!G95</f>
        <v>0</v>
      </c>
      <c r="H93" s="17">
        <f t="shared" si="59"/>
        <v>1320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23.17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23.17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214.82999999999998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214.82999999999998</v>
      </c>
      <c r="AT93" s="8">
        <v>23.17</v>
      </c>
      <c r="AU93" s="8">
        <v>32</v>
      </c>
      <c r="AW93" s="204">
        <v>23.17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23.17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23.17</v>
      </c>
      <c r="BM93" s="8">
        <f t="shared" si="54"/>
        <v>32</v>
      </c>
      <c r="BN93" s="8">
        <f t="shared" si="55"/>
        <v>23.17</v>
      </c>
      <c r="BO93" s="8">
        <f t="shared" si="56"/>
        <v>32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1000</v>
      </c>
      <c r="G94" s="16">
        <f>'[3]06'!G96</f>
        <v>0</v>
      </c>
      <c r="H94" s="17">
        <f t="shared" si="59"/>
        <v>1320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23.17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23.17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214.82999999999998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214.82999999999998</v>
      </c>
      <c r="AT94" s="8">
        <v>23.17</v>
      </c>
      <c r="AU94" s="8">
        <v>32</v>
      </c>
      <c r="AW94" s="204">
        <v>23.17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23.17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23.17</v>
      </c>
      <c r="BM94" s="8">
        <f t="shared" si="54"/>
        <v>32</v>
      </c>
      <c r="BN94" s="8">
        <f t="shared" si="55"/>
        <v>23.17</v>
      </c>
      <c r="BO94" s="8">
        <f t="shared" si="56"/>
        <v>32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1000</v>
      </c>
      <c r="G95" s="16">
        <f>'[3]06'!G97</f>
        <v>0</v>
      </c>
      <c r="H95" s="17">
        <f t="shared" si="59"/>
        <v>1320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211.68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211.68</v>
      </c>
      <c r="AT95" s="8">
        <v>26.32</v>
      </c>
      <c r="AU95" s="8">
        <v>32</v>
      </c>
      <c r="AW95" s="204">
        <v>26.32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26.32</v>
      </c>
      <c r="BM95" s="8">
        <f t="shared" si="54"/>
        <v>32</v>
      </c>
      <c r="BN95" s="8">
        <f t="shared" si="55"/>
        <v>26.32</v>
      </c>
      <c r="BO95" s="8">
        <f t="shared" si="56"/>
        <v>32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1000</v>
      </c>
      <c r="G96" s="16">
        <f>'[3]06'!G98</f>
        <v>0</v>
      </c>
      <c r="H96" s="17">
        <f t="shared" si="59"/>
        <v>1320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211.68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211.68</v>
      </c>
      <c r="AT96" s="8">
        <v>26.32</v>
      </c>
      <c r="AU96" s="8">
        <v>32</v>
      </c>
      <c r="AW96" s="204">
        <v>26.32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26.32</v>
      </c>
      <c r="BM96" s="8">
        <f t="shared" si="54"/>
        <v>32</v>
      </c>
      <c r="BN96" s="8">
        <f t="shared" si="55"/>
        <v>26.32</v>
      </c>
      <c r="BO96" s="8">
        <f t="shared" si="56"/>
        <v>32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1000</v>
      </c>
      <c r="G97" s="16">
        <f>'[3]06'!G99</f>
        <v>0</v>
      </c>
      <c r="H97" s="17">
        <f t="shared" si="59"/>
        <v>1320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211.68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211.68</v>
      </c>
      <c r="AT97" s="8">
        <v>26.32</v>
      </c>
      <c r="AU97" s="8">
        <v>32</v>
      </c>
      <c r="AW97" s="204">
        <v>26.32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26.32</v>
      </c>
      <c r="BD97" s="204">
        <v>32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32</v>
      </c>
      <c r="BL97" s="8">
        <f t="shared" si="53"/>
        <v>26.32</v>
      </c>
      <c r="BM97" s="8">
        <f t="shared" si="54"/>
        <v>32</v>
      </c>
      <c r="BN97" s="8">
        <f t="shared" si="55"/>
        <v>26.32</v>
      </c>
      <c r="BO97" s="8">
        <f t="shared" si="56"/>
        <v>32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1000</v>
      </c>
      <c r="G98" s="16">
        <f>'[3]06'!G100</f>
        <v>0</v>
      </c>
      <c r="H98" s="17">
        <f t="shared" si="59"/>
        <v>1320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211.68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211.68</v>
      </c>
      <c r="AT98" s="8">
        <v>26.32</v>
      </c>
      <c r="AU98" s="8">
        <v>32</v>
      </c>
      <c r="AW98" s="204">
        <v>26.32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26.32</v>
      </c>
      <c r="BM98" s="8">
        <f t="shared" si="54"/>
        <v>32</v>
      </c>
      <c r="BN98" s="8">
        <f t="shared" si="55"/>
        <v>26.32</v>
      </c>
      <c r="BO98" s="8">
        <f t="shared" si="56"/>
        <v>32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0.64359250000000112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0.64359250000000112</v>
      </c>
      <c r="AE99" s="15">
        <f t="shared" si="62"/>
        <v>0.65936750000000077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0.65936750000000077</v>
      </c>
      <c r="AL99" s="15">
        <f t="shared" si="62"/>
        <v>5.1770400000000079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5.1770400000000079</v>
      </c>
      <c r="AS99" s="15">
        <f t="shared" si="62"/>
        <v>0</v>
      </c>
      <c r="AT99" s="15">
        <f t="shared" si="62"/>
        <v>0.64359250000000112</v>
      </c>
      <c r="AU99" s="15">
        <f t="shared" si="62"/>
        <v>0.65936750000000077</v>
      </c>
      <c r="AV99" s="15">
        <f t="shared" si="62"/>
        <v>0</v>
      </c>
      <c r="AW99" s="15">
        <f t="shared" si="62"/>
        <v>0.64359250000000112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0.64359250000000112</v>
      </c>
      <c r="BD99" s="15">
        <f t="shared" si="62"/>
        <v>0.65936750000000077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0.65936750000000077</v>
      </c>
      <c r="BK99" s="15"/>
      <c r="BL99" s="15">
        <f t="shared" si="63"/>
        <v>0.64359250000000112</v>
      </c>
      <c r="BM99" s="15">
        <f t="shared" si="63"/>
        <v>0.65936750000000077</v>
      </c>
      <c r="BN99" s="15">
        <f t="shared" si="63"/>
        <v>0.64359250000000112</v>
      </c>
      <c r="BO99" s="15">
        <f t="shared" si="63"/>
        <v>0.65936750000000077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45602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45602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20</v>
      </c>
      <c r="D41">
        <f>PPCL!M41</f>
        <v>0</v>
      </c>
      <c r="E41">
        <f>PPCL!N41</f>
        <v>0</v>
      </c>
      <c r="F41">
        <f t="shared" si="4"/>
        <v>145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20</v>
      </c>
      <c r="D42">
        <f>PPCL!M42</f>
        <v>0</v>
      </c>
      <c r="E42">
        <f>PPCL!N42</f>
        <v>0</v>
      </c>
      <c r="F42">
        <f t="shared" si="4"/>
        <v>145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40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40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60</v>
      </c>
      <c r="D45">
        <f>PPCL!M45</f>
        <v>0</v>
      </c>
      <c r="E45">
        <f>PPCL!N45</f>
        <v>0</v>
      </c>
      <c r="F45">
        <f t="shared" si="4"/>
        <v>185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80</v>
      </c>
      <c r="D46">
        <f>PPCL!M46</f>
        <v>0</v>
      </c>
      <c r="E46">
        <f>PPCL!N46</f>
        <v>0</v>
      </c>
      <c r="F46">
        <f t="shared" si="4"/>
        <v>205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80</v>
      </c>
      <c r="D47">
        <f>PPCL!M47</f>
        <v>0</v>
      </c>
      <c r="E47">
        <f>PPCL!N47</f>
        <v>0</v>
      </c>
      <c r="F47">
        <f t="shared" si="4"/>
        <v>205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8.5000000000000006E-2</v>
      </c>
      <c r="D99" s="115">
        <f t="shared" si="12"/>
        <v>0</v>
      </c>
      <c r="E99" s="115">
        <f t="shared" si="12"/>
        <v>0</v>
      </c>
      <c r="F99" s="115">
        <f t="shared" si="12"/>
        <v>3.085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37.6</v>
      </c>
      <c r="E3">
        <f>GT!N3</f>
        <v>0</v>
      </c>
      <c r="F3">
        <f>B3+C3</f>
        <v>80</v>
      </c>
      <c r="G3">
        <f>D3+E3-X3</f>
        <v>37.6</v>
      </c>
      <c r="H3" s="113"/>
      <c r="I3">
        <f>BRPL_EOD!AA3+BRPL_EOD!AB3</f>
        <v>15.49</v>
      </c>
      <c r="J3">
        <f>BYPL_EOD!AA3+BYPL_EOD!AB3</f>
        <v>8.48</v>
      </c>
      <c r="K3">
        <f>MES_EOD!AA3+MES_EOD!AB3</f>
        <v>0</v>
      </c>
      <c r="L3">
        <f>NDMC_EOD!AA3+NDMC_EOD!AB3</f>
        <v>2.08</v>
      </c>
      <c r="M3">
        <f>TPDDL_EOD!AA3+TPDDL_EOD!AB3</f>
        <v>11.06</v>
      </c>
      <c r="N3">
        <f t="shared" ref="N3:N66" si="0">SUM(I3:M3)</f>
        <v>37.11</v>
      </c>
      <c r="O3" s="113">
        <f t="shared" ref="O3:O66" si="1">G3-N3</f>
        <v>0.49000000000000199</v>
      </c>
      <c r="P3">
        <v>15.694529776340611</v>
      </c>
      <c r="Q3">
        <v>8.5919698194556737</v>
      </c>
      <c r="R3">
        <v>0</v>
      </c>
      <c r="S3">
        <v>2.1074642953381839</v>
      </c>
      <c r="T3">
        <v>11.206036108865536</v>
      </c>
      <c r="U3" s="115">
        <f t="shared" ref="U3:U66" si="2">SUM(P3:T3)</f>
        <v>37.600000000000009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80</v>
      </c>
      <c r="G4">
        <f t="shared" ref="G4:G67" si="5">D4+E4-X4</f>
        <v>37.6</v>
      </c>
      <c r="H4" s="113"/>
      <c r="I4">
        <f>BRPL_EOD!AA4+BRPL_EOD!AB4</f>
        <v>15.49</v>
      </c>
      <c r="J4">
        <f>BYPL_EOD!AA4+BYPL_EOD!AB4</f>
        <v>8.48</v>
      </c>
      <c r="K4">
        <f>MES_EOD!AA4+MES_EOD!AB4</f>
        <v>0</v>
      </c>
      <c r="L4">
        <f>NDMC_EOD!AA4+NDMC_EOD!AB4</f>
        <v>2.08</v>
      </c>
      <c r="M4">
        <f>TPDDL_EOD!AA4+TPDDL_EOD!AB4</f>
        <v>11.06</v>
      </c>
      <c r="N4">
        <f t="shared" si="0"/>
        <v>37.11</v>
      </c>
      <c r="O4" s="113">
        <f t="shared" si="1"/>
        <v>0.49000000000000199</v>
      </c>
      <c r="P4">
        <v>15.694529776340611</v>
      </c>
      <c r="Q4">
        <v>8.5919698194556737</v>
      </c>
      <c r="R4">
        <v>0</v>
      </c>
      <c r="S4">
        <v>2.1074642953381839</v>
      </c>
      <c r="T4">
        <v>11.206036108865536</v>
      </c>
      <c r="U4" s="115">
        <f t="shared" si="2"/>
        <v>37.600000000000009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37.6</v>
      </c>
      <c r="E5">
        <f>GT!N5</f>
        <v>0</v>
      </c>
      <c r="F5">
        <f t="shared" si="4"/>
        <v>80</v>
      </c>
      <c r="G5">
        <f t="shared" si="5"/>
        <v>37.6</v>
      </c>
      <c r="H5" s="113"/>
      <c r="I5">
        <f>BRPL_EOD!AA5+BRPL_EOD!AB5</f>
        <v>15.49</v>
      </c>
      <c r="J5">
        <f>BYPL_EOD!AA5+BYPL_EOD!AB5</f>
        <v>8.48</v>
      </c>
      <c r="K5">
        <f>MES_EOD!AA5+MES_EOD!AB5</f>
        <v>0</v>
      </c>
      <c r="L5">
        <f>NDMC_EOD!AA5+NDMC_EOD!AB5</f>
        <v>2.08</v>
      </c>
      <c r="M5">
        <f>TPDDL_EOD!AA5+TPDDL_EOD!AB5</f>
        <v>11.06</v>
      </c>
      <c r="N5">
        <f t="shared" si="0"/>
        <v>37.11</v>
      </c>
      <c r="O5" s="113">
        <f t="shared" si="1"/>
        <v>0.49000000000000199</v>
      </c>
      <c r="P5">
        <v>15.694529776340611</v>
      </c>
      <c r="Q5">
        <v>8.5919698194556737</v>
      </c>
      <c r="R5">
        <v>0</v>
      </c>
      <c r="S5">
        <v>2.1074642953381839</v>
      </c>
      <c r="T5">
        <v>11.206036108865536</v>
      </c>
      <c r="U5" s="115">
        <f t="shared" si="2"/>
        <v>37.600000000000009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37.6</v>
      </c>
      <c r="E6">
        <f>GT!N6</f>
        <v>0</v>
      </c>
      <c r="F6">
        <f t="shared" si="4"/>
        <v>80</v>
      </c>
      <c r="G6">
        <f t="shared" si="5"/>
        <v>37.6</v>
      </c>
      <c r="H6" s="113"/>
      <c r="I6">
        <f>BRPL_EOD!AA6+BRPL_EOD!AB6</f>
        <v>15.49</v>
      </c>
      <c r="J6">
        <f>BYPL_EOD!AA6+BYPL_EOD!AB6</f>
        <v>8.48</v>
      </c>
      <c r="K6">
        <f>MES_EOD!AA6+MES_EOD!AB6</f>
        <v>0</v>
      </c>
      <c r="L6">
        <f>NDMC_EOD!AA6+NDMC_EOD!AB6</f>
        <v>2.08</v>
      </c>
      <c r="M6">
        <f>TPDDL_EOD!AA6+TPDDL_EOD!AB6</f>
        <v>11.06</v>
      </c>
      <c r="N6">
        <f t="shared" si="0"/>
        <v>37.11</v>
      </c>
      <c r="O6" s="113">
        <f t="shared" si="1"/>
        <v>0.49000000000000199</v>
      </c>
      <c r="P6">
        <v>15.694529776340611</v>
      </c>
      <c r="Q6">
        <v>8.5919698194556737</v>
      </c>
      <c r="R6">
        <v>0</v>
      </c>
      <c r="S6">
        <v>2.1074642953381839</v>
      </c>
      <c r="T6">
        <v>11.206036108865536</v>
      </c>
      <c r="U6" s="115">
        <f t="shared" si="2"/>
        <v>37.600000000000009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37.6</v>
      </c>
      <c r="E7">
        <f>GT!N7</f>
        <v>0</v>
      </c>
      <c r="F7">
        <f t="shared" si="4"/>
        <v>80</v>
      </c>
      <c r="G7">
        <f t="shared" si="5"/>
        <v>37.6</v>
      </c>
      <c r="H7" s="113"/>
      <c r="I7">
        <f>BRPL_EOD!AA7+BRPL_EOD!AB7</f>
        <v>15.49</v>
      </c>
      <c r="J7">
        <f>BYPL_EOD!AA7+BYPL_EOD!AB7</f>
        <v>8.48</v>
      </c>
      <c r="K7">
        <f>MES_EOD!AA7+MES_EOD!AB7</f>
        <v>0</v>
      </c>
      <c r="L7">
        <f>NDMC_EOD!AA7+NDMC_EOD!AB7</f>
        <v>2.08</v>
      </c>
      <c r="M7">
        <f>TPDDL_EOD!AA7+TPDDL_EOD!AB7</f>
        <v>11.06</v>
      </c>
      <c r="N7">
        <f t="shared" si="0"/>
        <v>37.11</v>
      </c>
      <c r="O7" s="113">
        <f t="shared" si="1"/>
        <v>0.49000000000000199</v>
      </c>
      <c r="P7">
        <v>15.694529776340611</v>
      </c>
      <c r="Q7">
        <v>8.5919698194556737</v>
      </c>
      <c r="R7">
        <v>0</v>
      </c>
      <c r="S7">
        <v>2.1074642953381839</v>
      </c>
      <c r="T7">
        <v>11.206036108865536</v>
      </c>
      <c r="U7" s="115">
        <f t="shared" si="2"/>
        <v>37.600000000000009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37.6</v>
      </c>
      <c r="E8">
        <f>GT!N8</f>
        <v>0</v>
      </c>
      <c r="F8">
        <f t="shared" si="4"/>
        <v>80</v>
      </c>
      <c r="G8">
        <f t="shared" si="5"/>
        <v>37.6</v>
      </c>
      <c r="H8" s="113"/>
      <c r="I8">
        <f>BRPL_EOD!AA8+BRPL_EOD!AB8</f>
        <v>15.49</v>
      </c>
      <c r="J8">
        <f>BYPL_EOD!AA8+BYPL_EOD!AB8</f>
        <v>8.48</v>
      </c>
      <c r="K8">
        <f>MES_EOD!AA8+MES_EOD!AB8</f>
        <v>0</v>
      </c>
      <c r="L8">
        <f>NDMC_EOD!AA8+NDMC_EOD!AB8</f>
        <v>2.08</v>
      </c>
      <c r="M8">
        <f>TPDDL_EOD!AA8+TPDDL_EOD!AB8</f>
        <v>11.06</v>
      </c>
      <c r="N8">
        <f t="shared" si="0"/>
        <v>37.11</v>
      </c>
      <c r="O8" s="113">
        <f t="shared" si="1"/>
        <v>0.49000000000000199</v>
      </c>
      <c r="P8">
        <v>15.694529776340611</v>
      </c>
      <c r="Q8">
        <v>8.5919698194556737</v>
      </c>
      <c r="R8">
        <v>0</v>
      </c>
      <c r="S8">
        <v>2.1074642953381839</v>
      </c>
      <c r="T8">
        <v>11.206036108865536</v>
      </c>
      <c r="U8" s="115">
        <f t="shared" si="2"/>
        <v>37.600000000000009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37.6</v>
      </c>
      <c r="E9">
        <f>GT!N9</f>
        <v>0</v>
      </c>
      <c r="F9">
        <f t="shared" si="4"/>
        <v>80</v>
      </c>
      <c r="G9">
        <f t="shared" si="5"/>
        <v>37.6</v>
      </c>
      <c r="H9" s="113"/>
      <c r="I9">
        <f>BRPL_EOD!AA9+BRPL_EOD!AB9</f>
        <v>15.49</v>
      </c>
      <c r="J9">
        <f>BYPL_EOD!AA9+BYPL_EOD!AB9</f>
        <v>8.48</v>
      </c>
      <c r="K9">
        <f>MES_EOD!AA9+MES_EOD!AB9</f>
        <v>0</v>
      </c>
      <c r="L9">
        <f>NDMC_EOD!AA9+NDMC_EOD!AB9</f>
        <v>2.08</v>
      </c>
      <c r="M9">
        <f>TPDDL_EOD!AA9+TPDDL_EOD!AB9</f>
        <v>11.06</v>
      </c>
      <c r="N9">
        <f t="shared" si="0"/>
        <v>37.11</v>
      </c>
      <c r="O9" s="113">
        <f t="shared" si="1"/>
        <v>0.49000000000000199</v>
      </c>
      <c r="P9">
        <v>15.694529776340611</v>
      </c>
      <c r="Q9">
        <v>8.5919698194556737</v>
      </c>
      <c r="R9">
        <v>0</v>
      </c>
      <c r="S9">
        <v>2.1074642953381839</v>
      </c>
      <c r="T9">
        <v>11.206036108865536</v>
      </c>
      <c r="U9" s="115">
        <f t="shared" si="2"/>
        <v>37.600000000000009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80</v>
      </c>
      <c r="G10">
        <f t="shared" si="5"/>
        <v>37.6</v>
      </c>
      <c r="H10" s="113"/>
      <c r="I10">
        <f>BRPL_EOD!AA10+BRPL_EOD!AB10</f>
        <v>15.49</v>
      </c>
      <c r="J10">
        <f>BYPL_EOD!AA10+BYPL_EOD!AB10</f>
        <v>8.48</v>
      </c>
      <c r="K10">
        <f>MES_EOD!AA10+MES_EOD!AB10</f>
        <v>0</v>
      </c>
      <c r="L10">
        <f>NDMC_EOD!AA10+NDMC_EOD!AB10</f>
        <v>2.08</v>
      </c>
      <c r="M10">
        <f>TPDDL_EOD!AA10+TPDDL_EOD!AB10</f>
        <v>11.06</v>
      </c>
      <c r="N10">
        <f t="shared" si="0"/>
        <v>37.11</v>
      </c>
      <c r="O10" s="113">
        <f t="shared" si="1"/>
        <v>0.49000000000000199</v>
      </c>
      <c r="P10">
        <v>15.694529776340611</v>
      </c>
      <c r="Q10">
        <v>8.5919698194556737</v>
      </c>
      <c r="R10">
        <v>0</v>
      </c>
      <c r="S10">
        <v>2.1074642953381839</v>
      </c>
      <c r="T10">
        <v>11.206036108865536</v>
      </c>
      <c r="U10" s="115">
        <f t="shared" si="2"/>
        <v>37.600000000000009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80</v>
      </c>
      <c r="G11">
        <f t="shared" si="5"/>
        <v>37.6</v>
      </c>
      <c r="H11" s="113"/>
      <c r="I11">
        <f>BRPL_EOD!AA11+BRPL_EOD!AB11</f>
        <v>15.49</v>
      </c>
      <c r="J11">
        <f>BYPL_EOD!AA11+BYPL_EOD!AB11</f>
        <v>8.48</v>
      </c>
      <c r="K11">
        <f>MES_EOD!AA11+MES_EOD!AB11</f>
        <v>0</v>
      </c>
      <c r="L11">
        <f>NDMC_EOD!AA11+NDMC_EOD!AB11</f>
        <v>2.08</v>
      </c>
      <c r="M11">
        <f>TPDDL_EOD!AA11+TPDDL_EOD!AB11</f>
        <v>11.06</v>
      </c>
      <c r="N11">
        <f t="shared" si="0"/>
        <v>37.11</v>
      </c>
      <c r="O11" s="113">
        <f t="shared" si="1"/>
        <v>0.49000000000000199</v>
      </c>
      <c r="P11">
        <v>15.694529776340611</v>
      </c>
      <c r="Q11">
        <v>8.5919698194556737</v>
      </c>
      <c r="R11">
        <v>0</v>
      </c>
      <c r="S11">
        <v>2.1074642953381839</v>
      </c>
      <c r="T11">
        <v>11.206036108865536</v>
      </c>
      <c r="U11" s="115">
        <f t="shared" si="2"/>
        <v>37.600000000000009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80</v>
      </c>
      <c r="G12">
        <f t="shared" si="5"/>
        <v>37.6</v>
      </c>
      <c r="H12" s="113"/>
      <c r="I12">
        <f>BRPL_EOD!AA12+BRPL_EOD!AB12</f>
        <v>15.49</v>
      </c>
      <c r="J12">
        <f>BYPL_EOD!AA12+BYPL_EOD!AB12</f>
        <v>8.48</v>
      </c>
      <c r="K12">
        <f>MES_EOD!AA12+MES_EOD!AB12</f>
        <v>0</v>
      </c>
      <c r="L12">
        <f>NDMC_EOD!AA12+NDMC_EOD!AB12</f>
        <v>2.08</v>
      </c>
      <c r="M12">
        <f>TPDDL_EOD!AA12+TPDDL_EOD!AB12</f>
        <v>11.06</v>
      </c>
      <c r="N12">
        <f t="shared" si="0"/>
        <v>37.11</v>
      </c>
      <c r="O12" s="113">
        <f t="shared" si="1"/>
        <v>0.49000000000000199</v>
      </c>
      <c r="P12">
        <v>15.694529776340611</v>
      </c>
      <c r="Q12">
        <v>8.5919698194556737</v>
      </c>
      <c r="R12">
        <v>0</v>
      </c>
      <c r="S12">
        <v>2.1074642953381839</v>
      </c>
      <c r="T12">
        <v>11.206036108865536</v>
      </c>
      <c r="U12" s="115">
        <f t="shared" si="2"/>
        <v>37.600000000000009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80</v>
      </c>
      <c r="G13">
        <f t="shared" si="5"/>
        <v>37.6</v>
      </c>
      <c r="H13" s="113"/>
      <c r="I13">
        <f>BRPL_EOD!AA13+BRPL_EOD!AB13</f>
        <v>15.49</v>
      </c>
      <c r="J13">
        <f>BYPL_EOD!AA13+BYPL_EOD!AB13</f>
        <v>8.48</v>
      </c>
      <c r="K13">
        <f>MES_EOD!AA13+MES_EOD!AB13</f>
        <v>0</v>
      </c>
      <c r="L13">
        <f>NDMC_EOD!AA13+NDMC_EOD!AB13</f>
        <v>2.08</v>
      </c>
      <c r="M13">
        <f>TPDDL_EOD!AA13+TPDDL_EOD!AB13</f>
        <v>11.06</v>
      </c>
      <c r="N13">
        <f t="shared" si="0"/>
        <v>37.11</v>
      </c>
      <c r="O13" s="113">
        <f t="shared" si="1"/>
        <v>0.49000000000000199</v>
      </c>
      <c r="P13">
        <v>15.694529776340611</v>
      </c>
      <c r="Q13">
        <v>8.5919698194556737</v>
      </c>
      <c r="R13">
        <v>0</v>
      </c>
      <c r="S13">
        <v>2.1074642953381839</v>
      </c>
      <c r="T13">
        <v>11.206036108865536</v>
      </c>
      <c r="U13" s="115">
        <f t="shared" si="2"/>
        <v>37.600000000000009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80</v>
      </c>
      <c r="G14">
        <f t="shared" si="5"/>
        <v>37.6</v>
      </c>
      <c r="H14" s="113"/>
      <c r="I14">
        <f>BRPL_EOD!AA14+BRPL_EOD!AB14</f>
        <v>15.49</v>
      </c>
      <c r="J14">
        <f>BYPL_EOD!AA14+BYPL_EOD!AB14</f>
        <v>8.48</v>
      </c>
      <c r="K14">
        <f>MES_EOD!AA14+MES_EOD!AB14</f>
        <v>0</v>
      </c>
      <c r="L14">
        <f>NDMC_EOD!AA14+NDMC_EOD!AB14</f>
        <v>2.08</v>
      </c>
      <c r="M14">
        <f>TPDDL_EOD!AA14+TPDDL_EOD!AB14</f>
        <v>11.06</v>
      </c>
      <c r="N14">
        <f t="shared" si="0"/>
        <v>37.11</v>
      </c>
      <c r="O14" s="113">
        <f t="shared" si="1"/>
        <v>0.49000000000000199</v>
      </c>
      <c r="P14">
        <v>15.694529776340611</v>
      </c>
      <c r="Q14">
        <v>8.5919698194556737</v>
      </c>
      <c r="R14">
        <v>0</v>
      </c>
      <c r="S14">
        <v>2.1074642953381839</v>
      </c>
      <c r="T14">
        <v>11.206036108865536</v>
      </c>
      <c r="U14" s="115">
        <f t="shared" si="2"/>
        <v>37.600000000000009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80</v>
      </c>
      <c r="G15">
        <f t="shared" si="5"/>
        <v>37.6</v>
      </c>
      <c r="H15" s="113"/>
      <c r="I15">
        <f>BRPL_EOD!AA15+BRPL_EOD!AB15</f>
        <v>15.49</v>
      </c>
      <c r="J15">
        <f>BYPL_EOD!AA15+BYPL_EOD!AB15</f>
        <v>8.48</v>
      </c>
      <c r="K15">
        <f>MES_EOD!AA15+MES_EOD!AB15</f>
        <v>0</v>
      </c>
      <c r="L15">
        <f>NDMC_EOD!AA15+NDMC_EOD!AB15</f>
        <v>2.08</v>
      </c>
      <c r="M15">
        <f>TPDDL_EOD!AA15+TPDDL_EOD!AB15</f>
        <v>11.06</v>
      </c>
      <c r="N15">
        <f t="shared" si="0"/>
        <v>37.11</v>
      </c>
      <c r="O15" s="113">
        <f t="shared" si="1"/>
        <v>0.49000000000000199</v>
      </c>
      <c r="P15">
        <v>15.694529776340611</v>
      </c>
      <c r="Q15">
        <v>8.5919698194556737</v>
      </c>
      <c r="R15">
        <v>0</v>
      </c>
      <c r="S15">
        <v>2.1074642953381839</v>
      </c>
      <c r="T15">
        <v>11.206036108865536</v>
      </c>
      <c r="U15" s="115">
        <f t="shared" si="2"/>
        <v>37.600000000000009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80</v>
      </c>
      <c r="G16">
        <f t="shared" si="5"/>
        <v>37.6</v>
      </c>
      <c r="H16" s="113"/>
      <c r="I16">
        <f>BRPL_EOD!AA16+BRPL_EOD!AB16</f>
        <v>15.49</v>
      </c>
      <c r="J16">
        <f>BYPL_EOD!AA16+BYPL_EOD!AB16</f>
        <v>8.48</v>
      </c>
      <c r="K16">
        <f>MES_EOD!AA16+MES_EOD!AB16</f>
        <v>0</v>
      </c>
      <c r="L16">
        <f>NDMC_EOD!AA16+NDMC_EOD!AB16</f>
        <v>2.08</v>
      </c>
      <c r="M16">
        <f>TPDDL_EOD!AA16+TPDDL_EOD!AB16</f>
        <v>11.06</v>
      </c>
      <c r="N16">
        <f t="shared" si="0"/>
        <v>37.11</v>
      </c>
      <c r="O16" s="113">
        <f t="shared" si="1"/>
        <v>0.49000000000000199</v>
      </c>
      <c r="P16">
        <v>15.694529776340611</v>
      </c>
      <c r="Q16">
        <v>8.5919698194556737</v>
      </c>
      <c r="R16">
        <v>0</v>
      </c>
      <c r="S16">
        <v>2.1074642953381839</v>
      </c>
      <c r="T16">
        <v>11.206036108865536</v>
      </c>
      <c r="U16" s="115">
        <f t="shared" si="2"/>
        <v>37.600000000000009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80</v>
      </c>
      <c r="G17">
        <f t="shared" si="5"/>
        <v>37.6</v>
      </c>
      <c r="H17" s="113"/>
      <c r="I17">
        <f>BRPL_EOD!AA17+BRPL_EOD!AB17</f>
        <v>15.49</v>
      </c>
      <c r="J17">
        <f>BYPL_EOD!AA17+BYPL_EOD!AB17</f>
        <v>8.48</v>
      </c>
      <c r="K17">
        <f>MES_EOD!AA17+MES_EOD!AB17</f>
        <v>0</v>
      </c>
      <c r="L17">
        <f>NDMC_EOD!AA17+NDMC_EOD!AB17</f>
        <v>2.08</v>
      </c>
      <c r="M17">
        <f>TPDDL_EOD!AA17+TPDDL_EOD!AB17</f>
        <v>11.06</v>
      </c>
      <c r="N17">
        <f t="shared" si="0"/>
        <v>37.11</v>
      </c>
      <c r="O17" s="113">
        <f t="shared" si="1"/>
        <v>0.49000000000000199</v>
      </c>
      <c r="P17">
        <v>15.694529776340611</v>
      </c>
      <c r="Q17">
        <v>8.5919698194556737</v>
      </c>
      <c r="R17">
        <v>0</v>
      </c>
      <c r="S17">
        <v>2.1074642953381839</v>
      </c>
      <c r="T17">
        <v>11.206036108865536</v>
      </c>
      <c r="U17" s="115">
        <f t="shared" si="2"/>
        <v>37.600000000000009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80</v>
      </c>
      <c r="G18">
        <f t="shared" si="5"/>
        <v>37.6</v>
      </c>
      <c r="H18" s="113"/>
      <c r="I18">
        <f>BRPL_EOD!AA18+BRPL_EOD!AB18</f>
        <v>15.49</v>
      </c>
      <c r="J18">
        <f>BYPL_EOD!AA18+BYPL_EOD!AB18</f>
        <v>8.48</v>
      </c>
      <c r="K18">
        <f>MES_EOD!AA18+MES_EOD!AB18</f>
        <v>0</v>
      </c>
      <c r="L18">
        <f>NDMC_EOD!AA18+NDMC_EOD!AB18</f>
        <v>2.08</v>
      </c>
      <c r="M18">
        <f>TPDDL_EOD!AA18+TPDDL_EOD!AB18</f>
        <v>11.06</v>
      </c>
      <c r="N18">
        <f t="shared" si="0"/>
        <v>37.11</v>
      </c>
      <c r="O18" s="113">
        <f t="shared" si="1"/>
        <v>0.49000000000000199</v>
      </c>
      <c r="P18">
        <v>15.694529776340611</v>
      </c>
      <c r="Q18">
        <v>8.5919698194556737</v>
      </c>
      <c r="R18">
        <v>0</v>
      </c>
      <c r="S18">
        <v>2.1074642953381839</v>
      </c>
      <c r="T18">
        <v>11.206036108865536</v>
      </c>
      <c r="U18" s="115">
        <f t="shared" si="2"/>
        <v>37.600000000000009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80</v>
      </c>
      <c r="G19">
        <f t="shared" si="5"/>
        <v>37.6</v>
      </c>
      <c r="H19" s="113"/>
      <c r="I19">
        <f>BRPL_EOD!AA19+BRPL_EOD!AB19</f>
        <v>15.49</v>
      </c>
      <c r="J19">
        <f>BYPL_EOD!AA19+BYPL_EOD!AB19</f>
        <v>8.48</v>
      </c>
      <c r="K19">
        <f>MES_EOD!AA19+MES_EOD!AB19</f>
        <v>0</v>
      </c>
      <c r="L19">
        <f>NDMC_EOD!AA19+NDMC_EOD!AB19</f>
        <v>2.08</v>
      </c>
      <c r="M19">
        <f>TPDDL_EOD!AA19+TPDDL_EOD!AB19</f>
        <v>11.06</v>
      </c>
      <c r="N19">
        <f t="shared" si="0"/>
        <v>37.11</v>
      </c>
      <c r="O19" s="113">
        <f t="shared" si="1"/>
        <v>0.49000000000000199</v>
      </c>
      <c r="P19">
        <v>15.694529776340611</v>
      </c>
      <c r="Q19">
        <v>8.5919698194556737</v>
      </c>
      <c r="R19">
        <v>0</v>
      </c>
      <c r="S19">
        <v>2.1074642953381839</v>
      </c>
      <c r="T19">
        <v>11.206036108865536</v>
      </c>
      <c r="U19" s="115">
        <f t="shared" si="2"/>
        <v>37.600000000000009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80</v>
      </c>
      <c r="G20">
        <f t="shared" si="5"/>
        <v>37.6</v>
      </c>
      <c r="H20" s="113"/>
      <c r="I20">
        <f>BRPL_EOD!AA20+BRPL_EOD!AB20</f>
        <v>15.49</v>
      </c>
      <c r="J20">
        <f>BYPL_EOD!AA20+BYPL_EOD!AB20</f>
        <v>8.48</v>
      </c>
      <c r="K20">
        <f>MES_EOD!AA20+MES_EOD!AB20</f>
        <v>0</v>
      </c>
      <c r="L20">
        <f>NDMC_EOD!AA20+NDMC_EOD!AB20</f>
        <v>2.08</v>
      </c>
      <c r="M20">
        <f>TPDDL_EOD!AA20+TPDDL_EOD!AB20</f>
        <v>11.06</v>
      </c>
      <c r="N20">
        <f t="shared" si="0"/>
        <v>37.11</v>
      </c>
      <c r="O20" s="113">
        <f t="shared" si="1"/>
        <v>0.49000000000000199</v>
      </c>
      <c r="P20">
        <v>15.694529776340611</v>
      </c>
      <c r="Q20">
        <v>8.5919698194556737</v>
      </c>
      <c r="R20">
        <v>0</v>
      </c>
      <c r="S20">
        <v>2.1074642953381839</v>
      </c>
      <c r="T20">
        <v>11.206036108865536</v>
      </c>
      <c r="U20" s="115">
        <f t="shared" si="2"/>
        <v>37.600000000000009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80</v>
      </c>
      <c r="G21">
        <f t="shared" si="5"/>
        <v>37.6</v>
      </c>
      <c r="H21" s="113"/>
      <c r="I21">
        <f>BRPL_EOD!AA21+BRPL_EOD!AB21</f>
        <v>15.49</v>
      </c>
      <c r="J21">
        <f>BYPL_EOD!AA21+BYPL_EOD!AB21</f>
        <v>8.48</v>
      </c>
      <c r="K21">
        <f>MES_EOD!AA21+MES_EOD!AB21</f>
        <v>0</v>
      </c>
      <c r="L21">
        <f>NDMC_EOD!AA21+NDMC_EOD!AB21</f>
        <v>2.08</v>
      </c>
      <c r="M21">
        <f>TPDDL_EOD!AA21+TPDDL_EOD!AB21</f>
        <v>11.06</v>
      </c>
      <c r="N21">
        <f t="shared" si="0"/>
        <v>37.11</v>
      </c>
      <c r="O21" s="113">
        <f t="shared" si="1"/>
        <v>0.49000000000000199</v>
      </c>
      <c r="P21">
        <v>15.694529776340611</v>
      </c>
      <c r="Q21">
        <v>8.5919698194556737</v>
      </c>
      <c r="R21">
        <v>0</v>
      </c>
      <c r="S21">
        <v>2.1074642953381839</v>
      </c>
      <c r="T21">
        <v>11.206036108865536</v>
      </c>
      <c r="U21" s="115">
        <f t="shared" si="2"/>
        <v>37.600000000000009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80</v>
      </c>
      <c r="G22">
        <f t="shared" si="5"/>
        <v>37.6</v>
      </c>
      <c r="H22" s="113"/>
      <c r="I22">
        <f>BRPL_EOD!AA22+BRPL_EOD!AB22</f>
        <v>15.49</v>
      </c>
      <c r="J22">
        <f>BYPL_EOD!AA22+BYPL_EOD!AB22</f>
        <v>8.48</v>
      </c>
      <c r="K22">
        <f>MES_EOD!AA22+MES_EOD!AB22</f>
        <v>0</v>
      </c>
      <c r="L22">
        <f>NDMC_EOD!AA22+NDMC_EOD!AB22</f>
        <v>2.08</v>
      </c>
      <c r="M22">
        <f>TPDDL_EOD!AA22+TPDDL_EOD!AB22</f>
        <v>11.06</v>
      </c>
      <c r="N22">
        <f t="shared" si="0"/>
        <v>37.11</v>
      </c>
      <c r="O22" s="113">
        <f t="shared" si="1"/>
        <v>0.49000000000000199</v>
      </c>
      <c r="P22">
        <v>15.694529776340611</v>
      </c>
      <c r="Q22">
        <v>8.5919698194556737</v>
      </c>
      <c r="R22">
        <v>0</v>
      </c>
      <c r="S22">
        <v>2.1074642953381839</v>
      </c>
      <c r="T22">
        <v>11.206036108865536</v>
      </c>
      <c r="U22" s="115">
        <f t="shared" si="2"/>
        <v>37.600000000000009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80</v>
      </c>
      <c r="G23">
        <f t="shared" si="5"/>
        <v>37.6</v>
      </c>
      <c r="H23" s="113"/>
      <c r="I23">
        <f>BRPL_EOD!AA23+BRPL_EOD!AB23</f>
        <v>15.49</v>
      </c>
      <c r="J23">
        <f>BYPL_EOD!AA23+BYPL_EOD!AB23</f>
        <v>8.48</v>
      </c>
      <c r="K23">
        <f>MES_EOD!AA23+MES_EOD!AB23</f>
        <v>0</v>
      </c>
      <c r="L23">
        <f>NDMC_EOD!AA23+NDMC_EOD!AB23</f>
        <v>2.08</v>
      </c>
      <c r="M23">
        <f>TPDDL_EOD!AA23+TPDDL_EOD!AB23</f>
        <v>11.06</v>
      </c>
      <c r="N23">
        <f t="shared" si="0"/>
        <v>37.11</v>
      </c>
      <c r="O23" s="113">
        <f t="shared" si="1"/>
        <v>0.49000000000000199</v>
      </c>
      <c r="P23">
        <v>15.694529776340611</v>
      </c>
      <c r="Q23">
        <v>8.5919698194556737</v>
      </c>
      <c r="R23">
        <v>0</v>
      </c>
      <c r="S23">
        <v>2.1074642953381839</v>
      </c>
      <c r="T23">
        <v>11.206036108865536</v>
      </c>
      <c r="U23" s="115">
        <f t="shared" si="2"/>
        <v>37.600000000000009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80</v>
      </c>
      <c r="G24">
        <f t="shared" si="5"/>
        <v>37.6</v>
      </c>
      <c r="H24" s="113"/>
      <c r="I24">
        <f>BRPL_EOD!AA24+BRPL_EOD!AB24</f>
        <v>15.49</v>
      </c>
      <c r="J24">
        <f>BYPL_EOD!AA24+BYPL_EOD!AB24</f>
        <v>8.48</v>
      </c>
      <c r="K24">
        <f>MES_EOD!AA24+MES_EOD!AB24</f>
        <v>0</v>
      </c>
      <c r="L24">
        <f>NDMC_EOD!AA24+NDMC_EOD!AB24</f>
        <v>2.08</v>
      </c>
      <c r="M24">
        <f>TPDDL_EOD!AA24+TPDDL_EOD!AB24</f>
        <v>11.06</v>
      </c>
      <c r="N24">
        <f t="shared" si="0"/>
        <v>37.11</v>
      </c>
      <c r="O24" s="113">
        <f t="shared" si="1"/>
        <v>0.49000000000000199</v>
      </c>
      <c r="P24">
        <v>15.694529776340611</v>
      </c>
      <c r="Q24">
        <v>8.5919698194556737</v>
      </c>
      <c r="R24">
        <v>0</v>
      </c>
      <c r="S24">
        <v>2.1074642953381839</v>
      </c>
      <c r="T24">
        <v>11.206036108865536</v>
      </c>
      <c r="U24" s="115">
        <f t="shared" si="2"/>
        <v>37.600000000000009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80</v>
      </c>
      <c r="G25">
        <f t="shared" si="5"/>
        <v>37.6</v>
      </c>
      <c r="H25" s="113"/>
      <c r="I25">
        <f>BRPL_EOD!AA25+BRPL_EOD!AB25</f>
        <v>15.49</v>
      </c>
      <c r="J25">
        <f>BYPL_EOD!AA25+BYPL_EOD!AB25</f>
        <v>8.48</v>
      </c>
      <c r="K25">
        <f>MES_EOD!AA25+MES_EOD!AB25</f>
        <v>0</v>
      </c>
      <c r="L25">
        <f>NDMC_EOD!AA25+NDMC_EOD!AB25</f>
        <v>2.08</v>
      </c>
      <c r="M25">
        <f>TPDDL_EOD!AA25+TPDDL_EOD!AB25</f>
        <v>11.06</v>
      </c>
      <c r="N25">
        <f t="shared" si="0"/>
        <v>37.11</v>
      </c>
      <c r="O25" s="113">
        <f t="shared" si="1"/>
        <v>0.49000000000000199</v>
      </c>
      <c r="P25">
        <v>15.694529776340611</v>
      </c>
      <c r="Q25">
        <v>8.5919698194556737</v>
      </c>
      <c r="R25">
        <v>0</v>
      </c>
      <c r="S25">
        <v>2.1074642953381839</v>
      </c>
      <c r="T25">
        <v>11.206036108865536</v>
      </c>
      <c r="U25" s="115">
        <f t="shared" si="2"/>
        <v>37.600000000000009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80</v>
      </c>
      <c r="G26">
        <f t="shared" si="5"/>
        <v>37.6</v>
      </c>
      <c r="H26" s="113"/>
      <c r="I26">
        <f>BRPL_EOD!AA26+BRPL_EOD!AB26</f>
        <v>15.49</v>
      </c>
      <c r="J26">
        <f>BYPL_EOD!AA26+BYPL_EOD!AB26</f>
        <v>8.48</v>
      </c>
      <c r="K26">
        <f>MES_EOD!AA26+MES_EOD!AB26</f>
        <v>0</v>
      </c>
      <c r="L26">
        <f>NDMC_EOD!AA26+NDMC_EOD!AB26</f>
        <v>2.08</v>
      </c>
      <c r="M26">
        <f>TPDDL_EOD!AA26+TPDDL_EOD!AB26</f>
        <v>11.06</v>
      </c>
      <c r="N26">
        <f t="shared" si="0"/>
        <v>37.11</v>
      </c>
      <c r="O26" s="113">
        <f t="shared" si="1"/>
        <v>0.49000000000000199</v>
      </c>
      <c r="P26">
        <v>15.694529776340611</v>
      </c>
      <c r="Q26">
        <v>8.5919698194556737</v>
      </c>
      <c r="R26">
        <v>0</v>
      </c>
      <c r="S26">
        <v>2.1074642953381839</v>
      </c>
      <c r="T26">
        <v>11.206036108865536</v>
      </c>
      <c r="U26" s="115">
        <f t="shared" si="2"/>
        <v>37.600000000000009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80</v>
      </c>
      <c r="G27">
        <f t="shared" si="5"/>
        <v>37.6</v>
      </c>
      <c r="H27" s="113"/>
      <c r="I27">
        <f>BRPL_EOD!AA27+BRPL_EOD!AB27</f>
        <v>15.49</v>
      </c>
      <c r="J27">
        <f>BYPL_EOD!AA27+BYPL_EOD!AB27</f>
        <v>8.48</v>
      </c>
      <c r="K27">
        <f>MES_EOD!AA27+MES_EOD!AB27</f>
        <v>0</v>
      </c>
      <c r="L27">
        <f>NDMC_EOD!AA27+NDMC_EOD!AB27</f>
        <v>2.08</v>
      </c>
      <c r="M27">
        <f>TPDDL_EOD!AA27+TPDDL_EOD!AB27</f>
        <v>11.06</v>
      </c>
      <c r="N27">
        <f t="shared" si="0"/>
        <v>37.11</v>
      </c>
      <c r="O27" s="113">
        <f t="shared" si="1"/>
        <v>0.49000000000000199</v>
      </c>
      <c r="P27">
        <v>15.694529776340611</v>
      </c>
      <c r="Q27">
        <v>8.5919698194556737</v>
      </c>
      <c r="R27">
        <v>0</v>
      </c>
      <c r="S27">
        <v>2.1074642953381839</v>
      </c>
      <c r="T27">
        <v>11.206036108865536</v>
      </c>
      <c r="U27" s="115">
        <f t="shared" si="2"/>
        <v>37.600000000000009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80</v>
      </c>
      <c r="G28">
        <f t="shared" si="5"/>
        <v>37.6</v>
      </c>
      <c r="H28" s="113"/>
      <c r="I28">
        <f>BRPL_EOD!AA28+BRPL_EOD!AB28</f>
        <v>15.49</v>
      </c>
      <c r="J28">
        <f>BYPL_EOD!AA28+BYPL_EOD!AB28</f>
        <v>8.48</v>
      </c>
      <c r="K28">
        <f>MES_EOD!AA28+MES_EOD!AB28</f>
        <v>0</v>
      </c>
      <c r="L28">
        <f>NDMC_EOD!AA28+NDMC_EOD!AB28</f>
        <v>2.08</v>
      </c>
      <c r="M28">
        <f>TPDDL_EOD!AA28+TPDDL_EOD!AB28</f>
        <v>11.06</v>
      </c>
      <c r="N28">
        <f t="shared" si="0"/>
        <v>37.11</v>
      </c>
      <c r="O28" s="113">
        <f t="shared" si="1"/>
        <v>0.49000000000000199</v>
      </c>
      <c r="P28">
        <v>15.694529776340611</v>
      </c>
      <c r="Q28">
        <v>8.5919698194556737</v>
      </c>
      <c r="R28">
        <v>0</v>
      </c>
      <c r="S28">
        <v>2.1074642953381839</v>
      </c>
      <c r="T28">
        <v>11.206036108865536</v>
      </c>
      <c r="U28" s="115">
        <f t="shared" si="2"/>
        <v>37.600000000000009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80</v>
      </c>
      <c r="G29">
        <f t="shared" si="5"/>
        <v>37.6</v>
      </c>
      <c r="H29" s="113"/>
      <c r="I29">
        <f>BRPL_EOD!AA29+BRPL_EOD!AB29</f>
        <v>15.49</v>
      </c>
      <c r="J29">
        <f>BYPL_EOD!AA29+BYPL_EOD!AB29</f>
        <v>8.48</v>
      </c>
      <c r="K29">
        <f>MES_EOD!AA29+MES_EOD!AB29</f>
        <v>0</v>
      </c>
      <c r="L29">
        <f>NDMC_EOD!AA29+NDMC_EOD!AB29</f>
        <v>2.08</v>
      </c>
      <c r="M29">
        <f>TPDDL_EOD!AA29+TPDDL_EOD!AB29</f>
        <v>11.06</v>
      </c>
      <c r="N29">
        <f t="shared" si="0"/>
        <v>37.11</v>
      </c>
      <c r="O29" s="113">
        <f t="shared" si="1"/>
        <v>0.49000000000000199</v>
      </c>
      <c r="P29">
        <v>15.694529776340611</v>
      </c>
      <c r="Q29">
        <v>8.5919698194556737</v>
      </c>
      <c r="R29">
        <v>0</v>
      </c>
      <c r="S29">
        <v>2.1074642953381839</v>
      </c>
      <c r="T29">
        <v>11.206036108865536</v>
      </c>
      <c r="U29" s="115">
        <f t="shared" si="2"/>
        <v>37.600000000000009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80</v>
      </c>
      <c r="G30">
        <f t="shared" si="5"/>
        <v>37.6</v>
      </c>
      <c r="H30" s="113"/>
      <c r="I30">
        <f>BRPL_EOD!AA30+BRPL_EOD!AB30</f>
        <v>15.49</v>
      </c>
      <c r="J30">
        <f>BYPL_EOD!AA30+BYPL_EOD!AB30</f>
        <v>8.48</v>
      </c>
      <c r="K30">
        <f>MES_EOD!AA30+MES_EOD!AB30</f>
        <v>0</v>
      </c>
      <c r="L30">
        <f>NDMC_EOD!AA30+NDMC_EOD!AB30</f>
        <v>2.08</v>
      </c>
      <c r="M30">
        <f>TPDDL_EOD!AA30+TPDDL_EOD!AB30</f>
        <v>11.06</v>
      </c>
      <c r="N30">
        <f t="shared" si="0"/>
        <v>37.11</v>
      </c>
      <c r="O30" s="113">
        <f t="shared" si="1"/>
        <v>0.49000000000000199</v>
      </c>
      <c r="P30">
        <v>15.694529776340611</v>
      </c>
      <c r="Q30">
        <v>8.5919698194556737</v>
      </c>
      <c r="R30">
        <v>0</v>
      </c>
      <c r="S30">
        <v>2.1074642953381839</v>
      </c>
      <c r="T30">
        <v>11.206036108865536</v>
      </c>
      <c r="U30" s="115">
        <f t="shared" si="2"/>
        <v>37.600000000000009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80</v>
      </c>
      <c r="G39">
        <f t="shared" si="5"/>
        <v>36.299999999999997</v>
      </c>
      <c r="H39" s="113"/>
      <c r="I39">
        <f>BRPL_EOD!AA39+BRPL_EOD!AB39</f>
        <v>14.88</v>
      </c>
      <c r="J39">
        <f>BYPL_EOD!AA39+BYPL_EOD!AB39</f>
        <v>8.15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36.11</v>
      </c>
      <c r="O39" s="113">
        <f t="shared" si="1"/>
        <v>0.18999999999999773</v>
      </c>
      <c r="P39">
        <v>14.958294101356964</v>
      </c>
      <c r="Q39">
        <v>8.1928828579340909</v>
      </c>
      <c r="R39">
        <v>0</v>
      </c>
      <c r="S39">
        <v>2.090944336748823</v>
      </c>
      <c r="T39">
        <v>11.057878703960121</v>
      </c>
      <c r="U39" s="115">
        <f t="shared" si="2"/>
        <v>36.299999999999997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80</v>
      </c>
      <c r="G40">
        <f t="shared" si="5"/>
        <v>36.299999999999997</v>
      </c>
      <c r="H40" s="113"/>
      <c r="I40">
        <f>BRPL_EOD!AA40+BRPL_EOD!AB40</f>
        <v>14.88</v>
      </c>
      <c r="J40">
        <f>BYPL_EOD!AA40+BYPL_EOD!AB40</f>
        <v>8.15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36.11</v>
      </c>
      <c r="O40" s="113">
        <f t="shared" si="1"/>
        <v>0.18999999999999773</v>
      </c>
      <c r="P40">
        <v>14.958294101356964</v>
      </c>
      <c r="Q40">
        <v>8.1928828579340909</v>
      </c>
      <c r="R40">
        <v>0</v>
      </c>
      <c r="S40">
        <v>2.090944336748823</v>
      </c>
      <c r="T40">
        <v>11.057878703960121</v>
      </c>
      <c r="U40" s="115">
        <f t="shared" si="2"/>
        <v>36.299999999999997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80</v>
      </c>
      <c r="G41">
        <f t="shared" si="5"/>
        <v>36.299999999999997</v>
      </c>
      <c r="H41" s="113"/>
      <c r="I41">
        <f>BRPL_EOD!AA41+BRPL_EOD!AB41</f>
        <v>14.88</v>
      </c>
      <c r="J41">
        <f>BYPL_EOD!AA41+BYPL_EOD!AB41</f>
        <v>8.15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36.11</v>
      </c>
      <c r="O41" s="113">
        <f t="shared" si="1"/>
        <v>0.18999999999999773</v>
      </c>
      <c r="P41">
        <v>14.958294101356964</v>
      </c>
      <c r="Q41">
        <v>8.1928828579340909</v>
      </c>
      <c r="R41">
        <v>0</v>
      </c>
      <c r="S41">
        <v>2.090944336748823</v>
      </c>
      <c r="T41">
        <v>11.057878703960121</v>
      </c>
      <c r="U41" s="115">
        <f t="shared" si="2"/>
        <v>36.299999999999997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80</v>
      </c>
      <c r="G42">
        <f t="shared" si="5"/>
        <v>36.299999999999997</v>
      </c>
      <c r="H42" s="113"/>
      <c r="I42">
        <f>BRPL_EOD!AA42+BRPL_EOD!AB42</f>
        <v>14.88</v>
      </c>
      <c r="J42">
        <f>BYPL_EOD!AA42+BYPL_EOD!AB42</f>
        <v>8.15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36.11</v>
      </c>
      <c r="O42" s="113">
        <f t="shared" si="1"/>
        <v>0.18999999999999773</v>
      </c>
      <c r="P42">
        <v>14.958294101356964</v>
      </c>
      <c r="Q42">
        <v>8.1928828579340909</v>
      </c>
      <c r="R42">
        <v>0</v>
      </c>
      <c r="S42">
        <v>2.090944336748823</v>
      </c>
      <c r="T42">
        <v>11.057878703960121</v>
      </c>
      <c r="U42" s="115">
        <f t="shared" si="2"/>
        <v>36.299999999999997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80</v>
      </c>
      <c r="G43">
        <f t="shared" si="5"/>
        <v>36.299999999999997</v>
      </c>
      <c r="H43" s="113"/>
      <c r="I43">
        <f>BRPL_EOD!AA43+BRPL_EOD!AB43</f>
        <v>14.88</v>
      </c>
      <c r="J43">
        <f>BYPL_EOD!AA43+BYPL_EOD!AB43</f>
        <v>8.15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36.11</v>
      </c>
      <c r="O43" s="113">
        <f t="shared" si="1"/>
        <v>0.18999999999999773</v>
      </c>
      <c r="P43">
        <v>14.958294101356964</v>
      </c>
      <c r="Q43">
        <v>8.1928828579340909</v>
      </c>
      <c r="R43">
        <v>0</v>
      </c>
      <c r="S43">
        <v>2.090944336748823</v>
      </c>
      <c r="T43">
        <v>11.057878703960121</v>
      </c>
      <c r="U43" s="115">
        <f t="shared" si="2"/>
        <v>36.299999999999997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80</v>
      </c>
      <c r="G44">
        <f t="shared" si="5"/>
        <v>36.299999999999997</v>
      </c>
      <c r="H44" s="113"/>
      <c r="I44">
        <f>BRPL_EOD!AA44+BRPL_EOD!AB44</f>
        <v>14.88</v>
      </c>
      <c r="J44">
        <f>BYPL_EOD!AA44+BYPL_EOD!AB44</f>
        <v>8.15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36.11</v>
      </c>
      <c r="O44" s="113">
        <f t="shared" si="1"/>
        <v>0.18999999999999773</v>
      </c>
      <c r="P44">
        <v>14.958294101356964</v>
      </c>
      <c r="Q44">
        <v>8.1928828579340909</v>
      </c>
      <c r="R44">
        <v>0</v>
      </c>
      <c r="S44">
        <v>2.090944336748823</v>
      </c>
      <c r="T44">
        <v>11.057878703960121</v>
      </c>
      <c r="U44" s="115">
        <f t="shared" si="2"/>
        <v>36.299999999999997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80</v>
      </c>
      <c r="G45">
        <f t="shared" si="5"/>
        <v>36.299999999999997</v>
      </c>
      <c r="H45" s="113"/>
      <c r="I45">
        <f>BRPL_EOD!AA45+BRPL_EOD!AB45</f>
        <v>14.88</v>
      </c>
      <c r="J45">
        <f>BYPL_EOD!AA45+BYPL_EOD!AB45</f>
        <v>8.15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36.11</v>
      </c>
      <c r="O45" s="113">
        <f t="shared" si="1"/>
        <v>0.18999999999999773</v>
      </c>
      <c r="P45">
        <v>14.958294101356964</v>
      </c>
      <c r="Q45">
        <v>8.1928828579340909</v>
      </c>
      <c r="R45">
        <v>0</v>
      </c>
      <c r="S45">
        <v>2.090944336748823</v>
      </c>
      <c r="T45">
        <v>11.057878703960121</v>
      </c>
      <c r="U45" s="115">
        <f t="shared" si="2"/>
        <v>36.299999999999997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80</v>
      </c>
      <c r="G46">
        <f t="shared" si="5"/>
        <v>36.299999999999997</v>
      </c>
      <c r="H46" s="113"/>
      <c r="I46">
        <f>BRPL_EOD!AA46+BRPL_EOD!AB46</f>
        <v>14.88</v>
      </c>
      <c r="J46">
        <f>BYPL_EOD!AA46+BYPL_EOD!AB46</f>
        <v>8.15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36.11</v>
      </c>
      <c r="O46" s="113">
        <f t="shared" si="1"/>
        <v>0.18999999999999773</v>
      </c>
      <c r="P46">
        <v>14.958294101356964</v>
      </c>
      <c r="Q46">
        <v>8.1928828579340909</v>
      </c>
      <c r="R46">
        <v>0</v>
      </c>
      <c r="S46">
        <v>2.090944336748823</v>
      </c>
      <c r="T46">
        <v>11.057878703960121</v>
      </c>
      <c r="U46" s="115">
        <f t="shared" si="2"/>
        <v>36.299999999999997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34.11</v>
      </c>
      <c r="O47" s="113">
        <f t="shared" si="1"/>
        <v>0.18999999999999773</v>
      </c>
      <c r="P47">
        <v>13.102579888595718</v>
      </c>
      <c r="Q47">
        <v>8.0445617121078854</v>
      </c>
      <c r="R47">
        <v>0</v>
      </c>
      <c r="S47">
        <v>2.0915860451480506</v>
      </c>
      <c r="T47">
        <v>11.061272354148343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34.11</v>
      </c>
      <c r="O48" s="113">
        <f t="shared" si="1"/>
        <v>0.18999999999999773</v>
      </c>
      <c r="P48">
        <v>13.102579888595718</v>
      </c>
      <c r="Q48">
        <v>8.0445617121078854</v>
      </c>
      <c r="R48">
        <v>0</v>
      </c>
      <c r="S48">
        <v>2.0915860451480506</v>
      </c>
      <c r="T48">
        <v>11.061272354148343</v>
      </c>
      <c r="U48" s="115">
        <f t="shared" si="2"/>
        <v>34.299999999999997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0.18999999999999773</v>
      </c>
      <c r="P49">
        <v>13.102579888595718</v>
      </c>
      <c r="Q49">
        <v>8.0445617121078854</v>
      </c>
      <c r="R49">
        <v>0</v>
      </c>
      <c r="S49">
        <v>2.0915860451480506</v>
      </c>
      <c r="T49">
        <v>11.061272354148343</v>
      </c>
      <c r="U49" s="115">
        <f t="shared" si="2"/>
        <v>34.299999999999997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3">
        <f t="shared" si="1"/>
        <v>0.18999999999999773</v>
      </c>
      <c r="P50">
        <v>13.102579888595718</v>
      </c>
      <c r="Q50">
        <v>8.0445617121078854</v>
      </c>
      <c r="R50">
        <v>0</v>
      </c>
      <c r="S50">
        <v>2.0915860451480506</v>
      </c>
      <c r="T50">
        <v>11.061272354148343</v>
      </c>
      <c r="U50" s="115">
        <f t="shared" si="2"/>
        <v>34.299999999999997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12.64</v>
      </c>
      <c r="J51">
        <f>BYPL_EOD!AA51+BYPL_EOD!AB51</f>
        <v>7.78</v>
      </c>
      <c r="K51">
        <f>MES_EOD!AA51+MES_EOD!AB51</f>
        <v>0</v>
      </c>
      <c r="L51">
        <f>NDMC_EOD!AA51+NDMC_EOD!AB51</f>
        <v>2.02</v>
      </c>
      <c r="M51">
        <f>TPDDL_EOD!AA51+TPDDL_EOD!AB51</f>
        <v>10.7</v>
      </c>
      <c r="N51">
        <f t="shared" si="0"/>
        <v>33.14</v>
      </c>
      <c r="O51" s="113">
        <f t="shared" si="1"/>
        <v>0.15999999999999659</v>
      </c>
      <c r="P51">
        <v>12.701025950512975</v>
      </c>
      <c r="Q51">
        <v>7.8175618587809286</v>
      </c>
      <c r="R51">
        <v>0</v>
      </c>
      <c r="S51">
        <v>2.0297525648762824</v>
      </c>
      <c r="T51">
        <v>10.751659625829811</v>
      </c>
      <c r="U51" s="115">
        <f t="shared" si="2"/>
        <v>33.299999999999997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12.64</v>
      </c>
      <c r="J52">
        <f>BYPL_EOD!AA52+BYPL_EOD!AB52</f>
        <v>7.78</v>
      </c>
      <c r="K52">
        <f>MES_EOD!AA52+MES_EOD!AB52</f>
        <v>0</v>
      </c>
      <c r="L52">
        <f>NDMC_EOD!AA52+NDMC_EOD!AB52</f>
        <v>2.02</v>
      </c>
      <c r="M52">
        <f>TPDDL_EOD!AA52+TPDDL_EOD!AB52</f>
        <v>10.7</v>
      </c>
      <c r="N52">
        <f t="shared" si="0"/>
        <v>33.14</v>
      </c>
      <c r="O52" s="113">
        <f t="shared" si="1"/>
        <v>0.15999999999999659</v>
      </c>
      <c r="P52">
        <v>12.701025950512975</v>
      </c>
      <c r="Q52">
        <v>7.8175618587809286</v>
      </c>
      <c r="R52">
        <v>0</v>
      </c>
      <c r="S52">
        <v>2.0297525648762824</v>
      </c>
      <c r="T52">
        <v>10.751659625829811</v>
      </c>
      <c r="U52" s="115">
        <f t="shared" si="2"/>
        <v>33.299999999999997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12.64</v>
      </c>
      <c r="J53">
        <f>BYPL_EOD!AA53+BYPL_EOD!AB53</f>
        <v>7.78</v>
      </c>
      <c r="K53">
        <f>MES_EOD!AA53+MES_EOD!AB53</f>
        <v>0</v>
      </c>
      <c r="L53">
        <f>NDMC_EOD!AA53+NDMC_EOD!AB53</f>
        <v>2.02</v>
      </c>
      <c r="M53">
        <f>TPDDL_EOD!AA53+TPDDL_EOD!AB53</f>
        <v>10.7</v>
      </c>
      <c r="N53">
        <f t="shared" si="0"/>
        <v>33.14</v>
      </c>
      <c r="O53" s="113">
        <f t="shared" si="1"/>
        <v>0.15999999999999659</v>
      </c>
      <c r="P53">
        <v>12.701025950512975</v>
      </c>
      <c r="Q53">
        <v>7.8175618587809286</v>
      </c>
      <c r="R53">
        <v>0</v>
      </c>
      <c r="S53">
        <v>2.0297525648762824</v>
      </c>
      <c r="T53">
        <v>10.751659625829811</v>
      </c>
      <c r="U53" s="115">
        <f t="shared" si="2"/>
        <v>33.299999999999997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12.64</v>
      </c>
      <c r="J54">
        <f>BYPL_EOD!AA54+BYPL_EOD!AB54</f>
        <v>7.78</v>
      </c>
      <c r="K54">
        <f>MES_EOD!AA54+MES_EOD!AB54</f>
        <v>0</v>
      </c>
      <c r="L54">
        <f>NDMC_EOD!AA54+NDMC_EOD!AB54</f>
        <v>2.02</v>
      </c>
      <c r="M54">
        <f>TPDDL_EOD!AA54+TPDDL_EOD!AB54</f>
        <v>10.7</v>
      </c>
      <c r="N54">
        <f t="shared" si="0"/>
        <v>33.14</v>
      </c>
      <c r="O54" s="113">
        <f t="shared" si="1"/>
        <v>0.15999999999999659</v>
      </c>
      <c r="P54">
        <v>12.701025950512975</v>
      </c>
      <c r="Q54">
        <v>7.8175618587809286</v>
      </c>
      <c r="R54">
        <v>0</v>
      </c>
      <c r="S54">
        <v>2.0297525648762824</v>
      </c>
      <c r="T54">
        <v>10.751659625829811</v>
      </c>
      <c r="U54" s="115">
        <f t="shared" si="2"/>
        <v>33.299999999999997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12.27</v>
      </c>
      <c r="J55">
        <f>BYPL_EOD!AA55+BYPL_EOD!AB55</f>
        <v>7.55</v>
      </c>
      <c r="K55">
        <f>MES_EOD!AA55+MES_EOD!AB55</f>
        <v>0</v>
      </c>
      <c r="L55">
        <f>NDMC_EOD!AA55+NDMC_EOD!AB55</f>
        <v>1.96</v>
      </c>
      <c r="M55">
        <f>TPDDL_EOD!AA55+TPDDL_EOD!AB55</f>
        <v>10.38</v>
      </c>
      <c r="N55">
        <f t="shared" si="0"/>
        <v>32.160000000000004</v>
      </c>
      <c r="O55" s="113">
        <f t="shared" si="1"/>
        <v>0.13999999999999346</v>
      </c>
      <c r="P55">
        <v>12.323414179104475</v>
      </c>
      <c r="Q55">
        <v>7.5828669154228843</v>
      </c>
      <c r="R55">
        <v>0</v>
      </c>
      <c r="S55">
        <v>1.9685323383084572</v>
      </c>
      <c r="T55">
        <v>10.425186567164177</v>
      </c>
      <c r="U55" s="115">
        <f t="shared" si="2"/>
        <v>32.29999999999999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12.64</v>
      </c>
      <c r="J56">
        <f>BYPL_EOD!AA56+BYPL_EOD!AB56</f>
        <v>7.78</v>
      </c>
      <c r="K56">
        <f>MES_EOD!AA56+MES_EOD!AB56</f>
        <v>0</v>
      </c>
      <c r="L56">
        <f>NDMC_EOD!AA56+NDMC_EOD!AB56</f>
        <v>2.02</v>
      </c>
      <c r="M56">
        <f>TPDDL_EOD!AA56+TPDDL_EOD!AB56</f>
        <v>10.7</v>
      </c>
      <c r="N56">
        <f t="shared" si="0"/>
        <v>33.14</v>
      </c>
      <c r="O56" s="113">
        <f t="shared" si="1"/>
        <v>0.15999999999999659</v>
      </c>
      <c r="P56">
        <v>12.701025950512975</v>
      </c>
      <c r="Q56">
        <v>7.8175618587809286</v>
      </c>
      <c r="R56">
        <v>0</v>
      </c>
      <c r="S56">
        <v>2.0297525648762824</v>
      </c>
      <c r="T56">
        <v>10.751659625829811</v>
      </c>
      <c r="U56" s="115">
        <f t="shared" si="2"/>
        <v>33.299999999999997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12.64</v>
      </c>
      <c r="J57">
        <f>BYPL_EOD!AA57+BYPL_EOD!AB57</f>
        <v>7.78</v>
      </c>
      <c r="K57">
        <f>MES_EOD!AA57+MES_EOD!AB57</f>
        <v>0</v>
      </c>
      <c r="L57">
        <f>NDMC_EOD!AA57+NDMC_EOD!AB57</f>
        <v>2.02</v>
      </c>
      <c r="M57">
        <f>TPDDL_EOD!AA57+TPDDL_EOD!AB57</f>
        <v>10.7</v>
      </c>
      <c r="N57">
        <f t="shared" si="0"/>
        <v>33.14</v>
      </c>
      <c r="O57" s="113">
        <f t="shared" si="1"/>
        <v>0.15999999999999659</v>
      </c>
      <c r="P57">
        <v>12.701025950512975</v>
      </c>
      <c r="Q57">
        <v>7.8175618587809286</v>
      </c>
      <c r="R57">
        <v>0</v>
      </c>
      <c r="S57">
        <v>2.0297525648762824</v>
      </c>
      <c r="T57">
        <v>10.751659625829811</v>
      </c>
      <c r="U57" s="115">
        <f t="shared" si="2"/>
        <v>33.299999999999997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12.64</v>
      </c>
      <c r="J58">
        <f>BYPL_EOD!AA58+BYPL_EOD!AB58</f>
        <v>7.78</v>
      </c>
      <c r="K58">
        <f>MES_EOD!AA58+MES_EOD!AB58</f>
        <v>0</v>
      </c>
      <c r="L58">
        <f>NDMC_EOD!AA58+NDMC_EOD!AB58</f>
        <v>2.02</v>
      </c>
      <c r="M58">
        <f>TPDDL_EOD!AA58+TPDDL_EOD!AB58</f>
        <v>10.7</v>
      </c>
      <c r="N58">
        <f t="shared" si="0"/>
        <v>33.14</v>
      </c>
      <c r="O58" s="113">
        <f t="shared" si="1"/>
        <v>0.15999999999999659</v>
      </c>
      <c r="P58">
        <v>12.701025950512975</v>
      </c>
      <c r="Q58">
        <v>7.8175618587809286</v>
      </c>
      <c r="R58">
        <v>0</v>
      </c>
      <c r="S58">
        <v>2.0297525648762824</v>
      </c>
      <c r="T58">
        <v>10.751659625829811</v>
      </c>
      <c r="U58" s="115">
        <f t="shared" si="2"/>
        <v>33.299999999999997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12.64</v>
      </c>
      <c r="J59">
        <f>BYPL_EOD!AA59+BYPL_EOD!AB59</f>
        <v>7.78</v>
      </c>
      <c r="K59">
        <f>MES_EOD!AA59+MES_EOD!AB59</f>
        <v>0</v>
      </c>
      <c r="L59">
        <f>NDMC_EOD!AA59+NDMC_EOD!AB59</f>
        <v>2.02</v>
      </c>
      <c r="M59">
        <f>TPDDL_EOD!AA59+TPDDL_EOD!AB59</f>
        <v>10.7</v>
      </c>
      <c r="N59">
        <f t="shared" si="0"/>
        <v>33.14</v>
      </c>
      <c r="O59" s="113">
        <f t="shared" si="1"/>
        <v>0.15999999999999659</v>
      </c>
      <c r="P59">
        <v>12.701025950512975</v>
      </c>
      <c r="Q59">
        <v>7.8175618587809286</v>
      </c>
      <c r="R59">
        <v>0</v>
      </c>
      <c r="S59">
        <v>2.0297525648762824</v>
      </c>
      <c r="T59">
        <v>10.751659625829811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12.64</v>
      </c>
      <c r="J60">
        <f>BYPL_EOD!AA60+BYPL_EOD!AB60</f>
        <v>7.78</v>
      </c>
      <c r="K60">
        <f>MES_EOD!AA60+MES_EOD!AB60</f>
        <v>0</v>
      </c>
      <c r="L60">
        <f>NDMC_EOD!AA60+NDMC_EOD!AB60</f>
        <v>2.02</v>
      </c>
      <c r="M60">
        <f>TPDDL_EOD!AA60+TPDDL_EOD!AB60</f>
        <v>10.7</v>
      </c>
      <c r="N60">
        <f t="shared" si="0"/>
        <v>33.14</v>
      </c>
      <c r="O60" s="113">
        <f t="shared" si="1"/>
        <v>0.15999999999999659</v>
      </c>
      <c r="P60">
        <v>12.701025950512975</v>
      </c>
      <c r="Q60">
        <v>7.8175618587809286</v>
      </c>
      <c r="R60">
        <v>0</v>
      </c>
      <c r="S60">
        <v>2.0297525648762824</v>
      </c>
      <c r="T60">
        <v>10.751659625829811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12.64</v>
      </c>
      <c r="J61">
        <f>BYPL_EOD!AA61+BYPL_EOD!AB61</f>
        <v>7.78</v>
      </c>
      <c r="K61">
        <f>MES_EOD!AA61+MES_EOD!AB61</f>
        <v>0</v>
      </c>
      <c r="L61">
        <f>NDMC_EOD!AA61+NDMC_EOD!AB61</f>
        <v>2.02</v>
      </c>
      <c r="M61">
        <f>TPDDL_EOD!AA61+TPDDL_EOD!AB61</f>
        <v>10.7</v>
      </c>
      <c r="N61">
        <f t="shared" si="0"/>
        <v>33.14</v>
      </c>
      <c r="O61" s="113">
        <f t="shared" si="1"/>
        <v>0.15999999999999659</v>
      </c>
      <c r="P61">
        <v>12.701025950512975</v>
      </c>
      <c r="Q61">
        <v>7.8175618587809286</v>
      </c>
      <c r="R61">
        <v>0</v>
      </c>
      <c r="S61">
        <v>2.0297525648762824</v>
      </c>
      <c r="T61">
        <v>10.751659625829811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12.64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10.7</v>
      </c>
      <c r="N62">
        <f t="shared" si="0"/>
        <v>33.14</v>
      </c>
      <c r="O62" s="113">
        <f t="shared" si="1"/>
        <v>0.15999999999999659</v>
      </c>
      <c r="P62">
        <v>12.701025950512975</v>
      </c>
      <c r="Q62">
        <v>7.8175618587809286</v>
      </c>
      <c r="R62">
        <v>0</v>
      </c>
      <c r="S62">
        <v>2.0297525648762824</v>
      </c>
      <c r="T62">
        <v>10.751659625829811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12.64</v>
      </c>
      <c r="J63">
        <f>BYPL_EOD!AA63+BYPL_EOD!AB63</f>
        <v>7.78</v>
      </c>
      <c r="K63">
        <f>MES_EOD!AA63+MES_EOD!AB63</f>
        <v>0</v>
      </c>
      <c r="L63">
        <f>NDMC_EOD!AA63+NDMC_EOD!AB63</f>
        <v>2.02</v>
      </c>
      <c r="M63">
        <f>TPDDL_EOD!AA63+TPDDL_EOD!AB63</f>
        <v>10.7</v>
      </c>
      <c r="N63">
        <f t="shared" si="0"/>
        <v>33.14</v>
      </c>
      <c r="O63" s="113">
        <f t="shared" si="1"/>
        <v>0.15999999999999659</v>
      </c>
      <c r="P63">
        <v>12.701025950512975</v>
      </c>
      <c r="Q63">
        <v>7.8175618587809286</v>
      </c>
      <c r="R63">
        <v>0</v>
      </c>
      <c r="S63">
        <v>2.0297525648762824</v>
      </c>
      <c r="T63">
        <v>10.751659625829811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12.64</v>
      </c>
      <c r="J64">
        <f>BYPL_EOD!AA64+BYPL_EOD!AB64</f>
        <v>7.78</v>
      </c>
      <c r="K64">
        <f>MES_EOD!AA64+MES_EOD!AB64</f>
        <v>0</v>
      </c>
      <c r="L64">
        <f>NDMC_EOD!AA64+NDMC_EOD!AB64</f>
        <v>2.02</v>
      </c>
      <c r="M64">
        <f>TPDDL_EOD!AA64+TPDDL_EOD!AB64</f>
        <v>10.7</v>
      </c>
      <c r="N64">
        <f t="shared" si="0"/>
        <v>33.14</v>
      </c>
      <c r="O64" s="113">
        <f t="shared" si="1"/>
        <v>0.15999999999999659</v>
      </c>
      <c r="P64">
        <v>12.701025950512975</v>
      </c>
      <c r="Q64">
        <v>7.8175618587809286</v>
      </c>
      <c r="R64">
        <v>0</v>
      </c>
      <c r="S64">
        <v>2.0297525648762824</v>
      </c>
      <c r="T64">
        <v>10.751659625829811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12.64</v>
      </c>
      <c r="J65">
        <f>BYPL_EOD!AA65+BYPL_EOD!AB65</f>
        <v>7.78</v>
      </c>
      <c r="K65">
        <f>MES_EOD!AA65+MES_EOD!AB65</f>
        <v>0</v>
      </c>
      <c r="L65">
        <f>NDMC_EOD!AA65+NDMC_EOD!AB65</f>
        <v>2.02</v>
      </c>
      <c r="M65">
        <f>TPDDL_EOD!AA65+TPDDL_EOD!AB65</f>
        <v>10.7</v>
      </c>
      <c r="N65">
        <f t="shared" si="0"/>
        <v>33.14</v>
      </c>
      <c r="O65" s="113">
        <f t="shared" si="1"/>
        <v>0.15999999999999659</v>
      </c>
      <c r="P65">
        <v>12.701025950512975</v>
      </c>
      <c r="Q65">
        <v>7.8175618587809286</v>
      </c>
      <c r="R65">
        <v>0</v>
      </c>
      <c r="S65">
        <v>2.0297525648762824</v>
      </c>
      <c r="T65">
        <v>10.751659625829811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12.64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10.7</v>
      </c>
      <c r="N66">
        <f t="shared" si="0"/>
        <v>33.14</v>
      </c>
      <c r="O66" s="113">
        <f t="shared" si="1"/>
        <v>0.15999999999999659</v>
      </c>
      <c r="P66">
        <v>12.701025950512975</v>
      </c>
      <c r="Q66">
        <v>7.8175618587809286</v>
      </c>
      <c r="R66">
        <v>0</v>
      </c>
      <c r="S66">
        <v>2.0297525648762824</v>
      </c>
      <c r="T66">
        <v>10.751659625829811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12.64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10.7</v>
      </c>
      <c r="N67">
        <f t="shared" ref="N67:N98" si="6">SUM(I67:M67)</f>
        <v>33.14</v>
      </c>
      <c r="O67" s="113">
        <f t="shared" ref="O67:O98" si="7">G67-N67</f>
        <v>0.15999999999999659</v>
      </c>
      <c r="P67">
        <v>12.701025950512975</v>
      </c>
      <c r="Q67">
        <v>7.8175618587809286</v>
      </c>
      <c r="R67">
        <v>0</v>
      </c>
      <c r="S67">
        <v>2.0297525648762824</v>
      </c>
      <c r="T67">
        <v>10.751659625829811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12.64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10.7</v>
      </c>
      <c r="N68">
        <f t="shared" si="6"/>
        <v>33.14</v>
      </c>
      <c r="O68" s="113">
        <f t="shared" si="7"/>
        <v>0.15999999999999659</v>
      </c>
      <c r="P68">
        <v>12.701025950512975</v>
      </c>
      <c r="Q68">
        <v>7.8175618587809286</v>
      </c>
      <c r="R68">
        <v>0</v>
      </c>
      <c r="S68">
        <v>2.0297525648762824</v>
      </c>
      <c r="T68">
        <v>10.751659625829811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12.64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10.7</v>
      </c>
      <c r="N69">
        <f t="shared" si="6"/>
        <v>33.14</v>
      </c>
      <c r="O69" s="113">
        <f t="shared" si="7"/>
        <v>0.15999999999999659</v>
      </c>
      <c r="P69">
        <v>12.701025950512975</v>
      </c>
      <c r="Q69">
        <v>7.8175618587809286</v>
      </c>
      <c r="R69">
        <v>0</v>
      </c>
      <c r="S69">
        <v>2.0297525648762824</v>
      </c>
      <c r="T69">
        <v>10.751659625829811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12.64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10.7</v>
      </c>
      <c r="N70">
        <f t="shared" si="6"/>
        <v>33.14</v>
      </c>
      <c r="O70" s="113">
        <f t="shared" si="7"/>
        <v>0.15999999999999659</v>
      </c>
      <c r="P70">
        <v>12.701025950512975</v>
      </c>
      <c r="Q70">
        <v>7.8175618587809286</v>
      </c>
      <c r="R70">
        <v>0</v>
      </c>
      <c r="S70">
        <v>2.0297525648762824</v>
      </c>
      <c r="T70">
        <v>10.751659625829811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12.64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10.7</v>
      </c>
      <c r="N71">
        <f t="shared" si="6"/>
        <v>33.14</v>
      </c>
      <c r="O71" s="113">
        <f t="shared" si="7"/>
        <v>0.15999999999999659</v>
      </c>
      <c r="P71">
        <v>12.701025950512975</v>
      </c>
      <c r="Q71">
        <v>7.8175618587809286</v>
      </c>
      <c r="R71">
        <v>0</v>
      </c>
      <c r="S71">
        <v>2.0297525648762824</v>
      </c>
      <c r="T71">
        <v>10.751659625829811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12.64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10.7</v>
      </c>
      <c r="N72">
        <f t="shared" si="6"/>
        <v>33.14</v>
      </c>
      <c r="O72" s="113">
        <f t="shared" si="7"/>
        <v>0.15999999999999659</v>
      </c>
      <c r="P72">
        <v>12.701025950512975</v>
      </c>
      <c r="Q72">
        <v>7.8175618587809286</v>
      </c>
      <c r="R72">
        <v>0</v>
      </c>
      <c r="S72">
        <v>2.0297525648762824</v>
      </c>
      <c r="T72">
        <v>10.751659625829811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12.64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10.7</v>
      </c>
      <c r="N73">
        <f t="shared" si="6"/>
        <v>33.14</v>
      </c>
      <c r="O73" s="113">
        <f t="shared" si="7"/>
        <v>0.15999999999999659</v>
      </c>
      <c r="P73">
        <v>12.701025950512975</v>
      </c>
      <c r="Q73">
        <v>7.8175618587809286</v>
      </c>
      <c r="R73">
        <v>0</v>
      </c>
      <c r="S73">
        <v>2.0297525648762824</v>
      </c>
      <c r="T73">
        <v>10.751659625829811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80</v>
      </c>
      <c r="G74">
        <f t="shared" si="11"/>
        <v>35.299999999999997</v>
      </c>
      <c r="H74" s="113"/>
      <c r="I74">
        <f>BRPL_EOD!AA74+BRPL_EOD!AB74</f>
        <v>14.03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35.11</v>
      </c>
      <c r="O74" s="113">
        <f t="shared" si="7"/>
        <v>0.18999999999999773</v>
      </c>
      <c r="P74">
        <v>14.1059242381088</v>
      </c>
      <c r="Q74">
        <v>8.0432925092566219</v>
      </c>
      <c r="R74">
        <v>0</v>
      </c>
      <c r="S74">
        <v>2.0912560524067216</v>
      </c>
      <c r="T74">
        <v>11.059527200227855</v>
      </c>
      <c r="U74" s="115">
        <f t="shared" si="8"/>
        <v>35.299999999999997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80</v>
      </c>
      <c r="G75">
        <f t="shared" si="11"/>
        <v>35.6</v>
      </c>
      <c r="H75" s="113"/>
      <c r="I75">
        <f>BRPL_EOD!AA75+BRPL_EOD!AB75</f>
        <v>14.03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35.11</v>
      </c>
      <c r="O75" s="113">
        <f t="shared" si="7"/>
        <v>0.49000000000000199</v>
      </c>
      <c r="P75">
        <v>14.225804614070066</v>
      </c>
      <c r="Q75">
        <v>8.11164910281971</v>
      </c>
      <c r="R75">
        <v>0</v>
      </c>
      <c r="S75">
        <v>2.1090287667331244</v>
      </c>
      <c r="T75">
        <v>11.153517516377102</v>
      </c>
      <c r="U75" s="115">
        <f t="shared" si="8"/>
        <v>35.6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80</v>
      </c>
      <c r="G76">
        <f t="shared" si="11"/>
        <v>35.6</v>
      </c>
      <c r="H76" s="113"/>
      <c r="I76">
        <f>BRPL_EOD!AA76+BRPL_EOD!AB76</f>
        <v>14.03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35.11</v>
      </c>
      <c r="O76" s="113">
        <f t="shared" si="7"/>
        <v>0.49000000000000199</v>
      </c>
      <c r="P76">
        <v>14.225804614070066</v>
      </c>
      <c r="Q76">
        <v>8.11164910281971</v>
      </c>
      <c r="R76">
        <v>0</v>
      </c>
      <c r="S76">
        <v>2.1090287667331244</v>
      </c>
      <c r="T76">
        <v>11.153517516377102</v>
      </c>
      <c r="U76" s="115">
        <f t="shared" si="8"/>
        <v>35.6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80</v>
      </c>
      <c r="G77">
        <f t="shared" si="11"/>
        <v>35.6</v>
      </c>
      <c r="H77" s="113"/>
      <c r="I77">
        <f>BRPL_EOD!AA77+BRPL_EOD!AB77</f>
        <v>14.03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35.11</v>
      </c>
      <c r="O77" s="113">
        <f t="shared" si="7"/>
        <v>0.49000000000000199</v>
      </c>
      <c r="P77">
        <v>14.225804614070066</v>
      </c>
      <c r="Q77">
        <v>8.11164910281971</v>
      </c>
      <c r="R77">
        <v>0</v>
      </c>
      <c r="S77">
        <v>2.1090287667331244</v>
      </c>
      <c r="T77">
        <v>11.153517516377102</v>
      </c>
      <c r="U77" s="115">
        <f t="shared" si="8"/>
        <v>35.6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80</v>
      </c>
      <c r="G78">
        <f t="shared" si="11"/>
        <v>35.6</v>
      </c>
      <c r="H78" s="113"/>
      <c r="I78">
        <f>BRPL_EOD!AA78+BRPL_EOD!AB78</f>
        <v>14.03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35.11</v>
      </c>
      <c r="O78" s="113">
        <f t="shared" si="7"/>
        <v>0.49000000000000199</v>
      </c>
      <c r="P78">
        <v>14.225804614070066</v>
      </c>
      <c r="Q78">
        <v>8.11164910281971</v>
      </c>
      <c r="R78">
        <v>0</v>
      </c>
      <c r="S78">
        <v>2.1090287667331244</v>
      </c>
      <c r="T78">
        <v>11.153517516377102</v>
      </c>
      <c r="U78" s="115">
        <f t="shared" si="8"/>
        <v>35.6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80</v>
      </c>
      <c r="G79">
        <f t="shared" si="11"/>
        <v>35.6</v>
      </c>
      <c r="H79" s="113"/>
      <c r="I79">
        <f>BRPL_EOD!AA79+BRPL_EOD!AB79</f>
        <v>14.03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35.11</v>
      </c>
      <c r="O79" s="113">
        <f t="shared" si="7"/>
        <v>0.49000000000000199</v>
      </c>
      <c r="P79">
        <v>14.225804614070066</v>
      </c>
      <c r="Q79">
        <v>8.11164910281971</v>
      </c>
      <c r="R79">
        <v>0</v>
      </c>
      <c r="S79">
        <v>2.1090287667331244</v>
      </c>
      <c r="T79">
        <v>11.153517516377102</v>
      </c>
      <c r="U79" s="115">
        <f t="shared" si="8"/>
        <v>35.6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80</v>
      </c>
      <c r="G80">
        <f t="shared" si="11"/>
        <v>35.6</v>
      </c>
      <c r="H80" s="113"/>
      <c r="I80">
        <f>BRPL_EOD!AA80+BRPL_EOD!AB80</f>
        <v>14.03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35.11</v>
      </c>
      <c r="O80" s="113">
        <f t="shared" si="7"/>
        <v>0.49000000000000199</v>
      </c>
      <c r="P80">
        <v>14.225804614070066</v>
      </c>
      <c r="Q80">
        <v>8.11164910281971</v>
      </c>
      <c r="R80">
        <v>0</v>
      </c>
      <c r="S80">
        <v>2.1090287667331244</v>
      </c>
      <c r="T80">
        <v>11.153517516377102</v>
      </c>
      <c r="U80" s="115">
        <f t="shared" si="8"/>
        <v>35.6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80</v>
      </c>
      <c r="G81">
        <f t="shared" si="11"/>
        <v>36.6</v>
      </c>
      <c r="H81" s="113"/>
      <c r="I81">
        <f>BRPL_EOD!AA81+BRPL_EOD!AB81</f>
        <v>14.88</v>
      </c>
      <c r="J81">
        <f>BYPL_EOD!AA81+BYPL_EOD!AB81</f>
        <v>8.15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36.11</v>
      </c>
      <c r="O81" s="113">
        <f t="shared" si="7"/>
        <v>0.49000000000000199</v>
      </c>
      <c r="P81">
        <v>15.081916366657437</v>
      </c>
      <c r="Q81">
        <v>8.2605926336194972</v>
      </c>
      <c r="R81">
        <v>0</v>
      </c>
      <c r="S81">
        <v>2.1082248684574911</v>
      </c>
      <c r="T81">
        <v>11.149266131265579</v>
      </c>
      <c r="U81" s="115">
        <f t="shared" si="8"/>
        <v>36.6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80</v>
      </c>
      <c r="G82">
        <f t="shared" si="11"/>
        <v>36.6</v>
      </c>
      <c r="H82" s="113"/>
      <c r="I82">
        <f>BRPL_EOD!AA82+BRPL_EOD!AB82</f>
        <v>14.88</v>
      </c>
      <c r="J82">
        <f>BYPL_EOD!AA82+BYPL_EOD!AB82</f>
        <v>8.15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36.11</v>
      </c>
      <c r="O82" s="113">
        <f t="shared" si="7"/>
        <v>0.49000000000000199</v>
      </c>
      <c r="P82">
        <v>15.081916366657437</v>
      </c>
      <c r="Q82">
        <v>8.2605926336194972</v>
      </c>
      <c r="R82">
        <v>0</v>
      </c>
      <c r="S82">
        <v>2.1082248684574911</v>
      </c>
      <c r="T82">
        <v>11.149266131265579</v>
      </c>
      <c r="U82" s="115">
        <f t="shared" si="8"/>
        <v>36.6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80</v>
      </c>
      <c r="G83">
        <f t="shared" si="11"/>
        <v>36.6</v>
      </c>
      <c r="H83" s="113"/>
      <c r="I83">
        <f>BRPL_EOD!AA83+BRPL_EOD!AB83</f>
        <v>14.88</v>
      </c>
      <c r="J83">
        <f>BYPL_EOD!AA83+BYPL_EOD!AB83</f>
        <v>8.15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36.11</v>
      </c>
      <c r="O83" s="113">
        <f t="shared" si="7"/>
        <v>0.49000000000000199</v>
      </c>
      <c r="P83">
        <v>15.081916366657437</v>
      </c>
      <c r="Q83">
        <v>8.2605926336194972</v>
      </c>
      <c r="R83">
        <v>0</v>
      </c>
      <c r="S83">
        <v>2.1082248684574911</v>
      </c>
      <c r="T83">
        <v>11.149266131265579</v>
      </c>
      <c r="U83" s="115">
        <f t="shared" si="8"/>
        <v>36.6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80</v>
      </c>
      <c r="G84">
        <f t="shared" si="11"/>
        <v>36.6</v>
      </c>
      <c r="H84" s="113"/>
      <c r="I84">
        <f>BRPL_EOD!AA84+BRPL_EOD!AB84</f>
        <v>14.88</v>
      </c>
      <c r="J84">
        <f>BYPL_EOD!AA84+BYPL_EOD!AB84</f>
        <v>8.15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36.11</v>
      </c>
      <c r="O84" s="113">
        <f t="shared" si="7"/>
        <v>0.49000000000000199</v>
      </c>
      <c r="P84">
        <v>15.081916366657437</v>
      </c>
      <c r="Q84">
        <v>8.2605926336194972</v>
      </c>
      <c r="R84">
        <v>0</v>
      </c>
      <c r="S84">
        <v>2.1082248684574911</v>
      </c>
      <c r="T84">
        <v>11.149266131265579</v>
      </c>
      <c r="U84" s="115">
        <f t="shared" si="8"/>
        <v>36.6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80</v>
      </c>
      <c r="G85">
        <f t="shared" si="11"/>
        <v>36.6</v>
      </c>
      <c r="H85" s="113"/>
      <c r="I85">
        <f>BRPL_EOD!AA85+BRPL_EOD!AB85</f>
        <v>14.88</v>
      </c>
      <c r="J85">
        <f>BYPL_EOD!AA85+BYPL_EOD!AB85</f>
        <v>8.15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36.11</v>
      </c>
      <c r="O85" s="113">
        <f t="shared" si="7"/>
        <v>0.49000000000000199</v>
      </c>
      <c r="P85">
        <v>15.081916366657437</v>
      </c>
      <c r="Q85">
        <v>8.2605926336194972</v>
      </c>
      <c r="R85">
        <v>0</v>
      </c>
      <c r="S85">
        <v>2.1082248684574911</v>
      </c>
      <c r="T85">
        <v>11.149266131265579</v>
      </c>
      <c r="U85" s="115">
        <f t="shared" si="8"/>
        <v>36.6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80</v>
      </c>
      <c r="G86">
        <f t="shared" si="11"/>
        <v>36.6</v>
      </c>
      <c r="H86" s="113"/>
      <c r="I86">
        <f>BRPL_EOD!AA86+BRPL_EOD!AB86</f>
        <v>14.88</v>
      </c>
      <c r="J86">
        <f>BYPL_EOD!AA86+BYPL_EOD!AB86</f>
        <v>8.15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36.11</v>
      </c>
      <c r="O86" s="113">
        <f t="shared" si="7"/>
        <v>0.49000000000000199</v>
      </c>
      <c r="P86">
        <v>15.081916366657437</v>
      </c>
      <c r="Q86">
        <v>8.2605926336194972</v>
      </c>
      <c r="R86">
        <v>0</v>
      </c>
      <c r="S86">
        <v>2.1082248684574911</v>
      </c>
      <c r="T86">
        <v>11.149266131265579</v>
      </c>
      <c r="U86" s="115">
        <f t="shared" si="8"/>
        <v>36.6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3"/>
      <c r="I87">
        <f>BRPL_EOD!AA87+BRPL_EOD!AB87</f>
        <v>14.88</v>
      </c>
      <c r="J87">
        <f>BYPL_EOD!AA87+BYPL_EOD!AB87</f>
        <v>8.15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36.11</v>
      </c>
      <c r="O87" s="113">
        <f t="shared" si="7"/>
        <v>0.49000000000000199</v>
      </c>
      <c r="P87">
        <v>15.081916366657437</v>
      </c>
      <c r="Q87">
        <v>8.2605926336194972</v>
      </c>
      <c r="R87">
        <v>0</v>
      </c>
      <c r="S87">
        <v>2.1082248684574911</v>
      </c>
      <c r="T87">
        <v>11.149266131265579</v>
      </c>
      <c r="U87" s="115">
        <f t="shared" si="8"/>
        <v>36.6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3"/>
      <c r="I88">
        <f>BRPL_EOD!AA88+BRPL_EOD!AB88</f>
        <v>14.88</v>
      </c>
      <c r="J88">
        <f>BYPL_EOD!AA88+BYPL_EOD!AB88</f>
        <v>8.15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36.11</v>
      </c>
      <c r="O88" s="113">
        <f t="shared" si="7"/>
        <v>0.49000000000000199</v>
      </c>
      <c r="P88">
        <v>15.081916366657437</v>
      </c>
      <c r="Q88">
        <v>8.2605926336194972</v>
      </c>
      <c r="R88">
        <v>0</v>
      </c>
      <c r="S88">
        <v>2.1082248684574911</v>
      </c>
      <c r="T88">
        <v>11.149266131265579</v>
      </c>
      <c r="U88" s="115">
        <f t="shared" si="8"/>
        <v>36.6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14.88</v>
      </c>
      <c r="J89">
        <f>BYPL_EOD!AA89+BYPL_EOD!AB89</f>
        <v>8.15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36.11</v>
      </c>
      <c r="O89" s="113">
        <f t="shared" si="7"/>
        <v>0.49000000000000199</v>
      </c>
      <c r="P89">
        <v>15.081916366657437</v>
      </c>
      <c r="Q89">
        <v>8.2605926336194972</v>
      </c>
      <c r="R89">
        <v>0</v>
      </c>
      <c r="S89">
        <v>2.1082248684574911</v>
      </c>
      <c r="T89">
        <v>11.149266131265579</v>
      </c>
      <c r="U89" s="115">
        <f t="shared" si="8"/>
        <v>36.6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80</v>
      </c>
      <c r="G90">
        <f t="shared" si="11"/>
        <v>37.6</v>
      </c>
      <c r="H90" s="113"/>
      <c r="I90">
        <f>BRPL_EOD!AA90+BRPL_EOD!AB90</f>
        <v>15.49</v>
      </c>
      <c r="J90">
        <f>BYPL_EOD!AA90+BYPL_EOD!AB90</f>
        <v>8.48</v>
      </c>
      <c r="K90">
        <f>MES_EOD!AA90+MES_EOD!AB90</f>
        <v>0</v>
      </c>
      <c r="L90">
        <f>NDMC_EOD!AA90+NDMC_EOD!AB90</f>
        <v>2.08</v>
      </c>
      <c r="M90">
        <f>TPDDL_EOD!AA90+TPDDL_EOD!AB90</f>
        <v>11.06</v>
      </c>
      <c r="N90">
        <f t="shared" si="6"/>
        <v>37.11</v>
      </c>
      <c r="O90" s="113">
        <f t="shared" si="7"/>
        <v>0.49000000000000199</v>
      </c>
      <c r="P90">
        <v>15.694529776340611</v>
      </c>
      <c r="Q90">
        <v>8.5919698194556737</v>
      </c>
      <c r="R90">
        <v>0</v>
      </c>
      <c r="S90">
        <v>2.1074642953381839</v>
      </c>
      <c r="T90">
        <v>11.206036108865536</v>
      </c>
      <c r="U90" s="115">
        <f t="shared" si="8"/>
        <v>37.600000000000009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80</v>
      </c>
      <c r="G91">
        <f t="shared" si="11"/>
        <v>37.6</v>
      </c>
      <c r="H91" s="113"/>
      <c r="I91">
        <f>BRPL_EOD!AA91+BRPL_EOD!AB91</f>
        <v>15.49</v>
      </c>
      <c r="J91">
        <f>BYPL_EOD!AA91+BYPL_EOD!AB91</f>
        <v>8.48</v>
      </c>
      <c r="K91">
        <f>MES_EOD!AA91+MES_EOD!AB91</f>
        <v>0</v>
      </c>
      <c r="L91">
        <f>NDMC_EOD!AA91+NDMC_EOD!AB91</f>
        <v>2.08</v>
      </c>
      <c r="M91">
        <f>TPDDL_EOD!AA91+TPDDL_EOD!AB91</f>
        <v>11.06</v>
      </c>
      <c r="N91">
        <f t="shared" si="6"/>
        <v>37.11</v>
      </c>
      <c r="O91" s="113">
        <f t="shared" si="7"/>
        <v>0.49000000000000199</v>
      </c>
      <c r="P91">
        <v>15.694529776340611</v>
      </c>
      <c r="Q91">
        <v>8.5919698194556737</v>
      </c>
      <c r="R91">
        <v>0</v>
      </c>
      <c r="S91">
        <v>2.1074642953381839</v>
      </c>
      <c r="T91">
        <v>11.206036108865536</v>
      </c>
      <c r="U91" s="115">
        <f t="shared" si="8"/>
        <v>37.600000000000009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80</v>
      </c>
      <c r="G92">
        <f t="shared" si="11"/>
        <v>37.6</v>
      </c>
      <c r="H92" s="113"/>
      <c r="I92">
        <f>BRPL_EOD!AA92+BRPL_EOD!AB92</f>
        <v>15.49</v>
      </c>
      <c r="J92">
        <f>BYPL_EOD!AA92+BYPL_EOD!AB92</f>
        <v>8.48</v>
      </c>
      <c r="K92">
        <f>MES_EOD!AA92+MES_EOD!AB92</f>
        <v>0</v>
      </c>
      <c r="L92">
        <f>NDMC_EOD!AA92+NDMC_EOD!AB92</f>
        <v>2.08</v>
      </c>
      <c r="M92">
        <f>TPDDL_EOD!AA92+TPDDL_EOD!AB92</f>
        <v>11.06</v>
      </c>
      <c r="N92">
        <f t="shared" si="6"/>
        <v>37.11</v>
      </c>
      <c r="O92" s="113">
        <f t="shared" si="7"/>
        <v>0.49000000000000199</v>
      </c>
      <c r="P92">
        <v>15.694529776340611</v>
      </c>
      <c r="Q92">
        <v>8.5919698194556737</v>
      </c>
      <c r="R92">
        <v>0</v>
      </c>
      <c r="S92">
        <v>2.1074642953381839</v>
      </c>
      <c r="T92">
        <v>11.206036108865536</v>
      </c>
      <c r="U92" s="115">
        <f t="shared" si="8"/>
        <v>37.600000000000009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80</v>
      </c>
      <c r="G93">
        <f t="shared" si="11"/>
        <v>37.6</v>
      </c>
      <c r="H93" s="113"/>
      <c r="I93">
        <f>BRPL_EOD!AA93+BRPL_EOD!AB93</f>
        <v>15.49</v>
      </c>
      <c r="J93">
        <f>BYPL_EOD!AA93+BYPL_EOD!AB93</f>
        <v>8.48</v>
      </c>
      <c r="K93">
        <f>MES_EOD!AA93+MES_EOD!AB93</f>
        <v>0</v>
      </c>
      <c r="L93">
        <f>NDMC_EOD!AA93+NDMC_EOD!AB93</f>
        <v>2.08</v>
      </c>
      <c r="M93">
        <f>TPDDL_EOD!AA93+TPDDL_EOD!AB93</f>
        <v>11.06</v>
      </c>
      <c r="N93">
        <f t="shared" si="6"/>
        <v>37.11</v>
      </c>
      <c r="O93" s="113">
        <f t="shared" si="7"/>
        <v>0.49000000000000199</v>
      </c>
      <c r="P93">
        <v>15.694529776340611</v>
      </c>
      <c r="Q93">
        <v>8.5919698194556737</v>
      </c>
      <c r="R93">
        <v>0</v>
      </c>
      <c r="S93">
        <v>2.1074642953381839</v>
      </c>
      <c r="T93">
        <v>11.206036108865536</v>
      </c>
      <c r="U93" s="115">
        <f t="shared" si="8"/>
        <v>37.600000000000009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80</v>
      </c>
      <c r="G94">
        <f t="shared" si="11"/>
        <v>37.6</v>
      </c>
      <c r="H94" s="113"/>
      <c r="I94">
        <f>BRPL_EOD!AA94+BRPL_EOD!AB94</f>
        <v>15.49</v>
      </c>
      <c r="J94">
        <f>BYPL_EOD!AA94+BYPL_EOD!AB94</f>
        <v>8.48</v>
      </c>
      <c r="K94">
        <f>MES_EOD!AA94+MES_EOD!AB94</f>
        <v>0</v>
      </c>
      <c r="L94">
        <f>NDMC_EOD!AA94+NDMC_EOD!AB94</f>
        <v>2.08</v>
      </c>
      <c r="M94">
        <f>TPDDL_EOD!AA94+TPDDL_EOD!AB94</f>
        <v>11.06</v>
      </c>
      <c r="N94">
        <f t="shared" si="6"/>
        <v>37.11</v>
      </c>
      <c r="O94" s="113">
        <f t="shared" si="7"/>
        <v>0.49000000000000199</v>
      </c>
      <c r="P94">
        <v>15.694529776340611</v>
      </c>
      <c r="Q94">
        <v>8.5919698194556737</v>
      </c>
      <c r="R94">
        <v>0</v>
      </c>
      <c r="S94">
        <v>2.1074642953381839</v>
      </c>
      <c r="T94">
        <v>11.206036108865536</v>
      </c>
      <c r="U94" s="115">
        <f t="shared" si="8"/>
        <v>37.600000000000009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80</v>
      </c>
      <c r="G95">
        <f t="shared" si="11"/>
        <v>37.6</v>
      </c>
      <c r="H95" s="113"/>
      <c r="I95">
        <f>BRPL_EOD!AA95+BRPL_EOD!AB95</f>
        <v>15.49</v>
      </c>
      <c r="J95">
        <f>BYPL_EOD!AA95+BYPL_EOD!AB95</f>
        <v>8.48</v>
      </c>
      <c r="K95">
        <f>MES_EOD!AA95+MES_EOD!AB95</f>
        <v>0</v>
      </c>
      <c r="L95">
        <f>NDMC_EOD!AA95+NDMC_EOD!AB95</f>
        <v>2.08</v>
      </c>
      <c r="M95">
        <f>TPDDL_EOD!AA95+TPDDL_EOD!AB95</f>
        <v>11.06</v>
      </c>
      <c r="N95">
        <f t="shared" si="6"/>
        <v>37.11</v>
      </c>
      <c r="O95" s="113">
        <f t="shared" si="7"/>
        <v>0.49000000000000199</v>
      </c>
      <c r="P95">
        <v>15.694529776340611</v>
      </c>
      <c r="Q95">
        <v>8.5919698194556737</v>
      </c>
      <c r="R95">
        <v>0</v>
      </c>
      <c r="S95">
        <v>2.1074642953381839</v>
      </c>
      <c r="T95">
        <v>11.206036108865536</v>
      </c>
      <c r="U95" s="115">
        <f t="shared" si="8"/>
        <v>37.600000000000009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80</v>
      </c>
      <c r="G96">
        <f t="shared" si="11"/>
        <v>37.6</v>
      </c>
      <c r="H96" s="113"/>
      <c r="I96">
        <f>BRPL_EOD!AA96+BRPL_EOD!AB96</f>
        <v>15.49</v>
      </c>
      <c r="J96">
        <f>BYPL_EOD!AA96+BYPL_EOD!AB96</f>
        <v>8.48</v>
      </c>
      <c r="K96">
        <f>MES_EOD!AA96+MES_EOD!AB96</f>
        <v>0</v>
      </c>
      <c r="L96">
        <f>NDMC_EOD!AA96+NDMC_EOD!AB96</f>
        <v>2.08</v>
      </c>
      <c r="M96">
        <f>TPDDL_EOD!AA96+TPDDL_EOD!AB96</f>
        <v>11.06</v>
      </c>
      <c r="N96">
        <f t="shared" si="6"/>
        <v>37.11</v>
      </c>
      <c r="O96" s="113">
        <f t="shared" si="7"/>
        <v>0.49000000000000199</v>
      </c>
      <c r="P96">
        <v>15.694529776340611</v>
      </c>
      <c r="Q96">
        <v>8.5919698194556737</v>
      </c>
      <c r="R96">
        <v>0</v>
      </c>
      <c r="S96">
        <v>2.1074642953381839</v>
      </c>
      <c r="T96">
        <v>11.206036108865536</v>
      </c>
      <c r="U96" s="115">
        <f t="shared" si="8"/>
        <v>37.600000000000009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80</v>
      </c>
      <c r="G97">
        <f t="shared" si="11"/>
        <v>37.6</v>
      </c>
      <c r="H97" s="113"/>
      <c r="I97">
        <f>BRPL_EOD!AA97+BRPL_EOD!AB97</f>
        <v>15.49</v>
      </c>
      <c r="J97">
        <f>BYPL_EOD!AA97+BYPL_EOD!AB97</f>
        <v>8.48</v>
      </c>
      <c r="K97">
        <f>MES_EOD!AA97+MES_EOD!AB97</f>
        <v>0</v>
      </c>
      <c r="L97">
        <f>NDMC_EOD!AA97+NDMC_EOD!AB97</f>
        <v>2.08</v>
      </c>
      <c r="M97">
        <f>TPDDL_EOD!AA97+TPDDL_EOD!AB97</f>
        <v>11.06</v>
      </c>
      <c r="N97">
        <f t="shared" si="6"/>
        <v>37.11</v>
      </c>
      <c r="O97" s="113">
        <f t="shared" si="7"/>
        <v>0.49000000000000199</v>
      </c>
      <c r="P97">
        <v>15.694529776340611</v>
      </c>
      <c r="Q97">
        <v>8.5919698194556737</v>
      </c>
      <c r="R97">
        <v>0</v>
      </c>
      <c r="S97">
        <v>2.1074642953381839</v>
      </c>
      <c r="T97">
        <v>11.206036108865536</v>
      </c>
      <c r="U97" s="115">
        <f t="shared" si="8"/>
        <v>37.600000000000009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80</v>
      </c>
      <c r="G98">
        <f t="shared" si="11"/>
        <v>37.6</v>
      </c>
      <c r="H98" s="113"/>
      <c r="I98">
        <f>BRPL_EOD!AA98+BRPL_EOD!AB98</f>
        <v>15.49</v>
      </c>
      <c r="J98">
        <f>BYPL_EOD!AA98+BYPL_EOD!AB98</f>
        <v>8.48</v>
      </c>
      <c r="K98">
        <f>MES_EOD!AA98+MES_EOD!AB98</f>
        <v>0</v>
      </c>
      <c r="L98">
        <f>NDMC_EOD!AA98+NDMC_EOD!AB98</f>
        <v>2.08</v>
      </c>
      <c r="M98">
        <f>TPDDL_EOD!AA98+TPDDL_EOD!AB98</f>
        <v>11.06</v>
      </c>
      <c r="N98">
        <f t="shared" si="6"/>
        <v>37.11</v>
      </c>
      <c r="O98" s="113">
        <f t="shared" si="7"/>
        <v>0.49000000000000199</v>
      </c>
      <c r="P98">
        <v>15.694529776340611</v>
      </c>
      <c r="Q98">
        <v>8.5919698194556737</v>
      </c>
      <c r="R98">
        <v>0</v>
      </c>
      <c r="S98">
        <v>2.1074642953381839</v>
      </c>
      <c r="T98">
        <v>11.206036108865536</v>
      </c>
      <c r="U98" s="115">
        <f t="shared" si="8"/>
        <v>37.600000000000009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0.8636999999999998</v>
      </c>
      <c r="E99" s="115">
        <f t="shared" si="12"/>
        <v>0</v>
      </c>
      <c r="F99" s="115">
        <f t="shared" si="12"/>
        <v>1.92</v>
      </c>
      <c r="G99" s="115">
        <f t="shared" si="12"/>
        <v>0.8636999999999998</v>
      </c>
      <c r="H99" s="115"/>
      <c r="I99" s="115">
        <f t="shared" si="12"/>
        <v>0.34645250000000016</v>
      </c>
      <c r="J99" s="115">
        <f t="shared" si="12"/>
        <v>0.19605499999999976</v>
      </c>
      <c r="K99" s="115">
        <f t="shared" si="12"/>
        <v>0</v>
      </c>
      <c r="L99" s="115">
        <f t="shared" si="12"/>
        <v>4.9560000000000076E-2</v>
      </c>
      <c r="M99" s="115">
        <f t="shared" si="12"/>
        <v>0.26275000000000015</v>
      </c>
      <c r="N99" s="115">
        <f t="shared" si="12"/>
        <v>0.85481750000000012</v>
      </c>
      <c r="O99" s="115">
        <f t="shared" si="12"/>
        <v>8.8825000000000015E-3</v>
      </c>
      <c r="P99" s="115">
        <f t="shared" si="12"/>
        <v>0.35009339733398442</v>
      </c>
      <c r="Q99" s="115">
        <f t="shared" si="12"/>
        <v>0.19808417068451839</v>
      </c>
      <c r="R99" s="115">
        <f t="shared" si="12"/>
        <v>0</v>
      </c>
      <c r="S99" s="115">
        <f t="shared" si="12"/>
        <v>5.006960449606624E-2</v>
      </c>
      <c r="T99" s="115">
        <f t="shared" si="12"/>
        <v>0.26545282748543098</v>
      </c>
      <c r="U99" s="115">
        <f t="shared" si="12"/>
        <v>0.8636999999999998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3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3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5">
        <f t="shared" ref="U3:U66" si="2">SUM(P3:T3)</f>
        <v>216.18000000000004</v>
      </c>
      <c r="V3" s="113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3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3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5">
        <f t="shared" si="2"/>
        <v>216.18000000000004</v>
      </c>
      <c r="V4" s="113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3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3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5">
        <f t="shared" si="2"/>
        <v>216.18000000000004</v>
      </c>
      <c r="V5" s="113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3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3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5">
        <f t="shared" si="2"/>
        <v>216.18000000000004</v>
      </c>
      <c r="V6" s="113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3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3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5">
        <f t="shared" si="2"/>
        <v>216.18000000000004</v>
      </c>
      <c r="V7" s="113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3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3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5">
        <f t="shared" si="2"/>
        <v>216.18000000000004</v>
      </c>
      <c r="V8" s="113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3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3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5">
        <f t="shared" si="2"/>
        <v>216.18000000000004</v>
      </c>
      <c r="V9" s="113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3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3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5">
        <f t="shared" si="2"/>
        <v>216.18000000000004</v>
      </c>
      <c r="V10" s="113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3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3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5">
        <f t="shared" si="2"/>
        <v>216.18000000000004</v>
      </c>
      <c r="V11" s="113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3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3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5">
        <f t="shared" si="2"/>
        <v>216.18000000000004</v>
      </c>
      <c r="V12" s="113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3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3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5">
        <f t="shared" si="2"/>
        <v>216.18000000000004</v>
      </c>
      <c r="V13" s="113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3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3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5">
        <f t="shared" si="2"/>
        <v>216.18000000000004</v>
      </c>
      <c r="V14" s="113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3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3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5">
        <f t="shared" si="2"/>
        <v>216.18000000000004</v>
      </c>
      <c r="V15" s="113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3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3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5">
        <f t="shared" si="2"/>
        <v>216.18000000000004</v>
      </c>
      <c r="V16" s="113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3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3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5">
        <f t="shared" si="2"/>
        <v>216.18000000000004</v>
      </c>
      <c r="V17" s="113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3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3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5">
        <f t="shared" si="2"/>
        <v>216.18000000000004</v>
      </c>
      <c r="V18" s="113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3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3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5">
        <f t="shared" si="2"/>
        <v>216.18000000000004</v>
      </c>
      <c r="V19" s="113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3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3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5">
        <f t="shared" si="2"/>
        <v>216.18000000000004</v>
      </c>
      <c r="V20" s="113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3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3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5">
        <f t="shared" si="2"/>
        <v>216.18000000000004</v>
      </c>
      <c r="V21" s="113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3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3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5">
        <f t="shared" si="2"/>
        <v>216.18000000000004</v>
      </c>
      <c r="V22" s="113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3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3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5">
        <f t="shared" si="2"/>
        <v>216.18000000000004</v>
      </c>
      <c r="V23" s="113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3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3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5">
        <f t="shared" si="2"/>
        <v>216.18000000000004</v>
      </c>
      <c r="V24" s="113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3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3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5">
        <f t="shared" si="2"/>
        <v>216.18000000000004</v>
      </c>
      <c r="V25" s="113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3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3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5">
        <f t="shared" si="2"/>
        <v>216.18000000000004</v>
      </c>
      <c r="V26" s="113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216.18</v>
      </c>
      <c r="E27">
        <f>BAWANA!AM27</f>
        <v>0</v>
      </c>
      <c r="F27">
        <f t="shared" si="4"/>
        <v>256</v>
      </c>
      <c r="G27">
        <f t="shared" si="5"/>
        <v>216.18</v>
      </c>
      <c r="H27" s="113"/>
      <c r="I27">
        <f>BRPL_EOD!AI27+BRPL_EOD!AJ27</f>
        <v>83.76</v>
      </c>
      <c r="J27">
        <f>BYPL_EOD!AI27+BYPL_EOD!AJ27</f>
        <v>48.43</v>
      </c>
      <c r="K27">
        <f>MES_EOD!AI27+MES_EOD!AJ27</f>
        <v>5.84</v>
      </c>
      <c r="L27">
        <f>NDMC_EOD!AI27+NDMC_EOD!AJ27</f>
        <v>19.63</v>
      </c>
      <c r="M27">
        <f>TPDDL_EOD!AI27+TPDDL_EOD!AJ27</f>
        <v>58.53</v>
      </c>
      <c r="N27">
        <f t="shared" si="0"/>
        <v>216.19</v>
      </c>
      <c r="O27" s="113">
        <f t="shared" si="1"/>
        <v>-9.9999999999909051E-3</v>
      </c>
      <c r="P27">
        <v>83.756125630232674</v>
      </c>
      <c r="Q27">
        <v>48.427759840880711</v>
      </c>
      <c r="R27">
        <v>5.8397298672464037</v>
      </c>
      <c r="S27">
        <v>19.62909200240529</v>
      </c>
      <c r="T27">
        <v>58.527292659234938</v>
      </c>
      <c r="U27" s="115">
        <f t="shared" si="2"/>
        <v>216.18000000000004</v>
      </c>
      <c r="V27" s="113">
        <f t="shared" si="3"/>
        <v>0</v>
      </c>
      <c r="Y27">
        <f>BAWANA!AW27+BAWANA!AX27</f>
        <v>26.91</v>
      </c>
      <c r="Z27">
        <f>BAWANA!BD27+BAWANA!BE27</f>
        <v>26.91</v>
      </c>
      <c r="AA27">
        <f>BAWANA!X27+BAWANA!Y27</f>
        <v>26.91</v>
      </c>
      <c r="AB27">
        <f>BAWANA!AE27+BAWANA!AF27</f>
        <v>26.91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216.18</v>
      </c>
      <c r="E28">
        <f>BAWANA!AM28</f>
        <v>0</v>
      </c>
      <c r="F28">
        <f t="shared" si="4"/>
        <v>256</v>
      </c>
      <c r="G28">
        <f t="shared" si="5"/>
        <v>216.18</v>
      </c>
      <c r="H28" s="113"/>
      <c r="I28">
        <f>BRPL_EOD!AI28+BRPL_EOD!AJ28</f>
        <v>83.76</v>
      </c>
      <c r="J28">
        <f>BYPL_EOD!AI28+BYPL_EOD!AJ28</f>
        <v>48.43</v>
      </c>
      <c r="K28">
        <f>MES_EOD!AI28+MES_EOD!AJ28</f>
        <v>5.84</v>
      </c>
      <c r="L28">
        <f>NDMC_EOD!AI28+NDMC_EOD!AJ28</f>
        <v>19.63</v>
      </c>
      <c r="M28">
        <f>TPDDL_EOD!AI28+TPDDL_EOD!AJ28</f>
        <v>58.53</v>
      </c>
      <c r="N28">
        <f t="shared" si="0"/>
        <v>216.19</v>
      </c>
      <c r="O28" s="113">
        <f t="shared" si="1"/>
        <v>-9.9999999999909051E-3</v>
      </c>
      <c r="P28">
        <v>83.756125630232674</v>
      </c>
      <c r="Q28">
        <v>48.427759840880711</v>
      </c>
      <c r="R28">
        <v>5.8397298672464037</v>
      </c>
      <c r="S28">
        <v>19.62909200240529</v>
      </c>
      <c r="T28">
        <v>58.527292659234938</v>
      </c>
      <c r="U28" s="115">
        <f t="shared" si="2"/>
        <v>216.18000000000004</v>
      </c>
      <c r="V28" s="113">
        <f t="shared" si="3"/>
        <v>0</v>
      </c>
      <c r="Y28">
        <f>BAWANA!AW28+BAWANA!AX28</f>
        <v>26.91</v>
      </c>
      <c r="Z28">
        <f>BAWANA!BD28+BAWANA!BE28</f>
        <v>26.91</v>
      </c>
      <c r="AA28">
        <f>BAWANA!X28+BAWANA!Y28</f>
        <v>26.91</v>
      </c>
      <c r="AB28">
        <f>BAWANA!AE28+BAWANA!AF28</f>
        <v>26.91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216.18</v>
      </c>
      <c r="E29">
        <f>BAWANA!AM29</f>
        <v>0</v>
      </c>
      <c r="F29">
        <f t="shared" si="4"/>
        <v>256</v>
      </c>
      <c r="G29">
        <f t="shared" si="5"/>
        <v>216.18</v>
      </c>
      <c r="H29" s="113"/>
      <c r="I29">
        <f>BRPL_EOD!AI29+BRPL_EOD!AJ29</f>
        <v>83.76</v>
      </c>
      <c r="J29">
        <f>BYPL_EOD!AI29+BYPL_EOD!AJ29</f>
        <v>48.43</v>
      </c>
      <c r="K29">
        <f>MES_EOD!AI29+MES_EOD!AJ29</f>
        <v>5.84</v>
      </c>
      <c r="L29">
        <f>NDMC_EOD!AI29+NDMC_EOD!AJ29</f>
        <v>19.63</v>
      </c>
      <c r="M29">
        <f>TPDDL_EOD!AI29+TPDDL_EOD!AJ29</f>
        <v>58.53</v>
      </c>
      <c r="N29">
        <f t="shared" si="0"/>
        <v>216.19</v>
      </c>
      <c r="O29" s="113">
        <f t="shared" si="1"/>
        <v>-9.9999999999909051E-3</v>
      </c>
      <c r="P29">
        <v>83.756125630232674</v>
      </c>
      <c r="Q29">
        <v>48.427759840880711</v>
      </c>
      <c r="R29">
        <v>5.8397298672464037</v>
      </c>
      <c r="S29">
        <v>19.62909200240529</v>
      </c>
      <c r="T29">
        <v>58.527292659234938</v>
      </c>
      <c r="U29" s="115">
        <f t="shared" si="2"/>
        <v>216.18000000000004</v>
      </c>
      <c r="V29" s="113">
        <f t="shared" si="3"/>
        <v>0</v>
      </c>
      <c r="Y29">
        <f>BAWANA!AW29+BAWANA!AX29</f>
        <v>26.91</v>
      </c>
      <c r="Z29">
        <f>BAWANA!BD29+BAWANA!BE29</f>
        <v>26.91</v>
      </c>
      <c r="AA29">
        <f>BAWANA!X29+BAWANA!Y29</f>
        <v>26.91</v>
      </c>
      <c r="AB29">
        <f>BAWANA!AE29+BAWANA!AF29</f>
        <v>26.91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216.18</v>
      </c>
      <c r="E30">
        <f>BAWANA!AM30</f>
        <v>0</v>
      </c>
      <c r="F30">
        <f t="shared" si="4"/>
        <v>256</v>
      </c>
      <c r="G30">
        <f t="shared" si="5"/>
        <v>216.18</v>
      </c>
      <c r="H30" s="113"/>
      <c r="I30">
        <f>BRPL_EOD!AI30+BRPL_EOD!AJ30</f>
        <v>83.76</v>
      </c>
      <c r="J30">
        <f>BYPL_EOD!AI30+BYPL_EOD!AJ30</f>
        <v>48.43</v>
      </c>
      <c r="K30">
        <f>MES_EOD!AI30+MES_EOD!AJ30</f>
        <v>5.84</v>
      </c>
      <c r="L30">
        <f>NDMC_EOD!AI30+NDMC_EOD!AJ30</f>
        <v>19.63</v>
      </c>
      <c r="M30">
        <f>TPDDL_EOD!AI30+TPDDL_EOD!AJ30</f>
        <v>58.53</v>
      </c>
      <c r="N30">
        <f t="shared" si="0"/>
        <v>216.19</v>
      </c>
      <c r="O30" s="113">
        <f t="shared" si="1"/>
        <v>-9.9999999999909051E-3</v>
      </c>
      <c r="P30">
        <v>83.756125630232674</v>
      </c>
      <c r="Q30">
        <v>48.427759840880711</v>
      </c>
      <c r="R30">
        <v>5.8397298672464037</v>
      </c>
      <c r="S30">
        <v>19.62909200240529</v>
      </c>
      <c r="T30">
        <v>58.527292659234938</v>
      </c>
      <c r="U30" s="115">
        <f t="shared" si="2"/>
        <v>216.18000000000004</v>
      </c>
      <c r="V30" s="113">
        <f t="shared" si="3"/>
        <v>0</v>
      </c>
      <c r="Y30">
        <f>BAWANA!AW30+BAWANA!AX30</f>
        <v>26.91</v>
      </c>
      <c r="Z30">
        <f>BAWANA!BD30+BAWANA!BE30</f>
        <v>26.91</v>
      </c>
      <c r="AA30">
        <f>BAWANA!X30+BAWANA!Y30</f>
        <v>26.91</v>
      </c>
      <c r="AB30">
        <f>BAWANA!AE30+BAWANA!AF30</f>
        <v>26.91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216.18</v>
      </c>
      <c r="E31">
        <f>BAWANA!AM31</f>
        <v>0</v>
      </c>
      <c r="F31">
        <f t="shared" si="4"/>
        <v>256</v>
      </c>
      <c r="G31">
        <f t="shared" si="5"/>
        <v>216.18</v>
      </c>
      <c r="H31" s="113"/>
      <c r="I31">
        <f>BRPL_EOD!AI31+BRPL_EOD!AJ31</f>
        <v>83.76</v>
      </c>
      <c r="J31">
        <f>BYPL_EOD!AI31+BYPL_EOD!AJ31</f>
        <v>48.43</v>
      </c>
      <c r="K31">
        <f>MES_EOD!AI31+MES_EOD!AJ31</f>
        <v>5.84</v>
      </c>
      <c r="L31">
        <f>NDMC_EOD!AI31+NDMC_EOD!AJ31</f>
        <v>19.63</v>
      </c>
      <c r="M31">
        <f>TPDDL_EOD!AI31+TPDDL_EOD!AJ31</f>
        <v>58.53</v>
      </c>
      <c r="N31">
        <f t="shared" si="0"/>
        <v>216.19</v>
      </c>
      <c r="O31" s="113">
        <f t="shared" si="1"/>
        <v>-9.9999999999909051E-3</v>
      </c>
      <c r="P31">
        <v>83.756125630232674</v>
      </c>
      <c r="Q31">
        <v>48.427759840880711</v>
      </c>
      <c r="R31">
        <v>5.8397298672464037</v>
      </c>
      <c r="S31">
        <v>19.62909200240529</v>
      </c>
      <c r="T31">
        <v>58.527292659234938</v>
      </c>
      <c r="U31" s="115">
        <f t="shared" si="2"/>
        <v>216.18000000000004</v>
      </c>
      <c r="V31" s="113">
        <f t="shared" si="3"/>
        <v>0</v>
      </c>
      <c r="Y31">
        <f>BAWANA!AW31+BAWANA!AX31</f>
        <v>26.91</v>
      </c>
      <c r="Z31">
        <f>BAWANA!BD31+BAWANA!BE31</f>
        <v>26.91</v>
      </c>
      <c r="AA31">
        <f>BAWANA!X31+BAWANA!Y31</f>
        <v>26.91</v>
      </c>
      <c r="AB31">
        <f>BAWANA!AE31+BAWANA!AF31</f>
        <v>26.91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216.18</v>
      </c>
      <c r="E32">
        <f>BAWANA!AM32</f>
        <v>0</v>
      </c>
      <c r="F32">
        <f t="shared" si="4"/>
        <v>256</v>
      </c>
      <c r="G32">
        <f t="shared" si="5"/>
        <v>216.18</v>
      </c>
      <c r="H32" s="113"/>
      <c r="I32">
        <f>BRPL_EOD!AI32+BRPL_EOD!AJ32</f>
        <v>83.76</v>
      </c>
      <c r="J32">
        <f>BYPL_EOD!AI32+BYPL_EOD!AJ32</f>
        <v>48.43</v>
      </c>
      <c r="K32">
        <f>MES_EOD!AI32+MES_EOD!AJ32</f>
        <v>5.84</v>
      </c>
      <c r="L32">
        <f>NDMC_EOD!AI32+NDMC_EOD!AJ32</f>
        <v>19.63</v>
      </c>
      <c r="M32">
        <f>TPDDL_EOD!AI32+TPDDL_EOD!AJ32</f>
        <v>58.53</v>
      </c>
      <c r="N32">
        <f t="shared" si="0"/>
        <v>216.19</v>
      </c>
      <c r="O32" s="113">
        <f t="shared" si="1"/>
        <v>-9.9999999999909051E-3</v>
      </c>
      <c r="P32">
        <v>83.756125630232674</v>
      </c>
      <c r="Q32">
        <v>48.427759840880711</v>
      </c>
      <c r="R32">
        <v>5.8397298672464037</v>
      </c>
      <c r="S32">
        <v>19.62909200240529</v>
      </c>
      <c r="T32">
        <v>58.527292659234938</v>
      </c>
      <c r="U32" s="115">
        <f t="shared" si="2"/>
        <v>216.18000000000004</v>
      </c>
      <c r="V32" s="113">
        <f t="shared" si="3"/>
        <v>0</v>
      </c>
      <c r="Y32">
        <f>BAWANA!AW32+BAWANA!AX32</f>
        <v>26.91</v>
      </c>
      <c r="Z32">
        <f>BAWANA!BD32+BAWANA!BE32</f>
        <v>26.91</v>
      </c>
      <c r="AA32">
        <f>BAWANA!X32+BAWANA!Y32</f>
        <v>26.91</v>
      </c>
      <c r="AB32">
        <f>BAWANA!AE32+BAWANA!AF32</f>
        <v>26.91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216.18</v>
      </c>
      <c r="E33">
        <f>BAWANA!AM33</f>
        <v>0</v>
      </c>
      <c r="F33">
        <f t="shared" si="4"/>
        <v>256</v>
      </c>
      <c r="G33">
        <f t="shared" si="5"/>
        <v>216.18</v>
      </c>
      <c r="H33" s="113"/>
      <c r="I33">
        <f>BRPL_EOD!AI33+BRPL_EOD!AJ33</f>
        <v>83.76</v>
      </c>
      <c r="J33">
        <f>BYPL_EOD!AI33+BYPL_EOD!AJ33</f>
        <v>48.43</v>
      </c>
      <c r="K33">
        <f>MES_EOD!AI33+MES_EOD!AJ33</f>
        <v>5.84</v>
      </c>
      <c r="L33">
        <f>NDMC_EOD!AI33+NDMC_EOD!AJ33</f>
        <v>19.63</v>
      </c>
      <c r="M33">
        <f>TPDDL_EOD!AI33+TPDDL_EOD!AJ33</f>
        <v>58.53</v>
      </c>
      <c r="N33">
        <f t="shared" si="0"/>
        <v>216.19</v>
      </c>
      <c r="O33" s="113">
        <f t="shared" si="1"/>
        <v>-9.9999999999909051E-3</v>
      </c>
      <c r="P33">
        <v>83.756125630232674</v>
      </c>
      <c r="Q33">
        <v>48.427759840880711</v>
      </c>
      <c r="R33">
        <v>5.8397298672464037</v>
      </c>
      <c r="S33">
        <v>19.62909200240529</v>
      </c>
      <c r="T33">
        <v>58.527292659234938</v>
      </c>
      <c r="U33" s="115">
        <f t="shared" si="2"/>
        <v>216.18000000000004</v>
      </c>
      <c r="V33" s="113">
        <f t="shared" si="3"/>
        <v>0</v>
      </c>
      <c r="Y33">
        <f>BAWANA!AW33+BAWANA!AX33</f>
        <v>26.91</v>
      </c>
      <c r="Z33">
        <f>BAWANA!BD33+BAWANA!BE33</f>
        <v>26.91</v>
      </c>
      <c r="AA33">
        <f>BAWANA!X33+BAWANA!Y33</f>
        <v>26.91</v>
      </c>
      <c r="AB33">
        <f>BAWANA!AE33+BAWANA!AF33</f>
        <v>26.91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216.18</v>
      </c>
      <c r="E34">
        <f>BAWANA!AM34</f>
        <v>0</v>
      </c>
      <c r="F34">
        <f t="shared" si="4"/>
        <v>256</v>
      </c>
      <c r="G34">
        <f t="shared" si="5"/>
        <v>216.18</v>
      </c>
      <c r="H34" s="113"/>
      <c r="I34">
        <f>BRPL_EOD!AI34+BRPL_EOD!AJ34</f>
        <v>83.76</v>
      </c>
      <c r="J34">
        <f>BYPL_EOD!AI34+BYPL_EOD!AJ34</f>
        <v>48.43</v>
      </c>
      <c r="K34">
        <f>MES_EOD!AI34+MES_EOD!AJ34</f>
        <v>5.84</v>
      </c>
      <c r="L34">
        <f>NDMC_EOD!AI34+NDMC_EOD!AJ34</f>
        <v>19.63</v>
      </c>
      <c r="M34">
        <f>TPDDL_EOD!AI34+TPDDL_EOD!AJ34</f>
        <v>58.53</v>
      </c>
      <c r="N34">
        <f t="shared" si="0"/>
        <v>216.19</v>
      </c>
      <c r="O34" s="113">
        <f t="shared" si="1"/>
        <v>-9.9999999999909051E-3</v>
      </c>
      <c r="P34">
        <v>83.756125630232674</v>
      </c>
      <c r="Q34">
        <v>48.427759840880711</v>
      </c>
      <c r="R34">
        <v>5.8397298672464037</v>
      </c>
      <c r="S34">
        <v>19.62909200240529</v>
      </c>
      <c r="T34">
        <v>58.527292659234938</v>
      </c>
      <c r="U34" s="115">
        <f t="shared" si="2"/>
        <v>216.18000000000004</v>
      </c>
      <c r="V34" s="113">
        <f t="shared" si="3"/>
        <v>0</v>
      </c>
      <c r="Y34">
        <f>BAWANA!AW34+BAWANA!AX34</f>
        <v>26.91</v>
      </c>
      <c r="Z34">
        <f>BAWANA!BD34+BAWANA!BE34</f>
        <v>26.91</v>
      </c>
      <c r="AA34">
        <f>BAWANA!X34+BAWANA!Y34</f>
        <v>26.91</v>
      </c>
      <c r="AB34">
        <f>BAWANA!AE34+BAWANA!AF34</f>
        <v>26.91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3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3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5">
        <f t="shared" si="2"/>
        <v>216.18000000000004</v>
      </c>
      <c r="V35" s="113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3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3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5">
        <f t="shared" si="2"/>
        <v>216.18000000000004</v>
      </c>
      <c r="V36" s="113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3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3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5">
        <f t="shared" si="2"/>
        <v>216.18000000000004</v>
      </c>
      <c r="V37" s="113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3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3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5">
        <f t="shared" si="2"/>
        <v>216.18000000000004</v>
      </c>
      <c r="V38" s="113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3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3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5">
        <f t="shared" si="2"/>
        <v>216.18000000000004</v>
      </c>
      <c r="V39" s="113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3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3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5">
        <f t="shared" si="2"/>
        <v>216.18000000000004</v>
      </c>
      <c r="V40" s="113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3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3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5">
        <f t="shared" si="2"/>
        <v>216.18000000000004</v>
      </c>
      <c r="V41" s="113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3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3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5">
        <f t="shared" si="2"/>
        <v>216.18000000000004</v>
      </c>
      <c r="V42" s="113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3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3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5">
        <f t="shared" si="2"/>
        <v>216.18000000000004</v>
      </c>
      <c r="V43" s="113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3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3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5">
        <f t="shared" si="2"/>
        <v>216.18000000000004</v>
      </c>
      <c r="V44" s="113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3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3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5">
        <f t="shared" si="2"/>
        <v>216.18000000000004</v>
      </c>
      <c r="V45" s="113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3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3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5">
        <f t="shared" si="2"/>
        <v>216.18000000000004</v>
      </c>
      <c r="V46" s="113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3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3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5">
        <f t="shared" si="2"/>
        <v>216.18000000000004</v>
      </c>
      <c r="V47" s="113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3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3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5">
        <f t="shared" si="2"/>
        <v>216.18000000000004</v>
      </c>
      <c r="V48" s="113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3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3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5">
        <f t="shared" si="2"/>
        <v>216.18000000000004</v>
      </c>
      <c r="V49" s="113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3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3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5">
        <f t="shared" si="2"/>
        <v>216.18000000000004</v>
      </c>
      <c r="V50" s="113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3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3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5">
        <f t="shared" si="2"/>
        <v>216.18000000000004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3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3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5">
        <f t="shared" si="2"/>
        <v>216.18000000000004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3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3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5">
        <f t="shared" si="2"/>
        <v>216.18000000000004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3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3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5">
        <f t="shared" si="2"/>
        <v>216.18000000000004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3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3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5">
        <f t="shared" si="2"/>
        <v>216.18000000000004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3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3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5">
        <f t="shared" si="2"/>
        <v>216.18000000000004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219.44</v>
      </c>
      <c r="E74">
        <f>BAWANA!AM74</f>
        <v>0</v>
      </c>
      <c r="F74">
        <f t="shared" si="11"/>
        <v>256</v>
      </c>
      <c r="G74">
        <f t="shared" si="12"/>
        <v>219.44</v>
      </c>
      <c r="H74" s="113"/>
      <c r="I74">
        <f>BRPL_EOD!AI74+BRPL_EOD!AJ74</f>
        <v>82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55</v>
      </c>
      <c r="N74">
        <f t="shared" si="7"/>
        <v>219.44</v>
      </c>
      <c r="O74" s="113">
        <f t="shared" si="8"/>
        <v>0</v>
      </c>
      <c r="P74">
        <v>82</v>
      </c>
      <c r="Q74">
        <v>57.6</v>
      </c>
      <c r="R74">
        <v>5.84</v>
      </c>
      <c r="S74">
        <v>19</v>
      </c>
      <c r="T74">
        <v>55</v>
      </c>
      <c r="U74" s="115">
        <f t="shared" si="9"/>
        <v>219.44</v>
      </c>
      <c r="V74" s="113">
        <f t="shared" si="10"/>
        <v>0</v>
      </c>
      <c r="Y74">
        <f>BAWANA!AW74+BAWANA!AX74</f>
        <v>25.28</v>
      </c>
      <c r="Z74">
        <f>BAWANA!BD74+BAWANA!BE74</f>
        <v>25.28</v>
      </c>
      <c r="AA74">
        <f>BAWANA!X74+BAWANA!Y74</f>
        <v>25.28</v>
      </c>
      <c r="AB74">
        <f>BAWANA!AE74+BAWANA!AF74</f>
        <v>25.28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214.82999999999998</v>
      </c>
      <c r="E75">
        <f>BAWANA!AM75</f>
        <v>0</v>
      </c>
      <c r="F75">
        <f t="shared" si="11"/>
        <v>256</v>
      </c>
      <c r="G75">
        <f t="shared" si="12"/>
        <v>214.82999999999998</v>
      </c>
      <c r="H75" s="113"/>
      <c r="I75">
        <f>BRPL_EOD!AI75+BRPL_EOD!AJ75</f>
        <v>82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50.4</v>
      </c>
      <c r="N75">
        <f t="shared" si="7"/>
        <v>214.84</v>
      </c>
      <c r="O75" s="113">
        <f t="shared" si="8"/>
        <v>-1.0000000000019327E-2</v>
      </c>
      <c r="P75">
        <v>81.996183206106863</v>
      </c>
      <c r="Q75">
        <v>57.597318935021406</v>
      </c>
      <c r="R75">
        <v>5.8397281698007815</v>
      </c>
      <c r="S75">
        <v>18.999115620927199</v>
      </c>
      <c r="T75">
        <v>50.39765406814373</v>
      </c>
      <c r="U75" s="115">
        <f t="shared" si="9"/>
        <v>214.83</v>
      </c>
      <c r="V75" s="113">
        <f t="shared" si="10"/>
        <v>0</v>
      </c>
      <c r="Y75">
        <f>BAWANA!AW75+BAWANA!AX75</f>
        <v>32</v>
      </c>
      <c r="Z75">
        <f>BAWANA!BD75+BAWANA!BE75</f>
        <v>23.17</v>
      </c>
      <c r="AA75">
        <f>BAWANA!X75+BAWANA!Y75</f>
        <v>32</v>
      </c>
      <c r="AB75">
        <f>BAWANA!AE75+BAWANA!AF75</f>
        <v>23.17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214.82999999999998</v>
      </c>
      <c r="E76">
        <f>BAWANA!AM76</f>
        <v>0</v>
      </c>
      <c r="F76">
        <f t="shared" si="11"/>
        <v>256</v>
      </c>
      <c r="G76">
        <f t="shared" si="12"/>
        <v>214.82999999999998</v>
      </c>
      <c r="H76" s="113"/>
      <c r="I76">
        <f>BRPL_EOD!AI76+BRPL_EOD!AJ76</f>
        <v>82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50.4</v>
      </c>
      <c r="N76">
        <f t="shared" si="7"/>
        <v>214.84</v>
      </c>
      <c r="O76" s="113">
        <f t="shared" si="8"/>
        <v>-1.0000000000019327E-2</v>
      </c>
      <c r="P76">
        <v>81.996183206106863</v>
      </c>
      <c r="Q76">
        <v>57.597318935021406</v>
      </c>
      <c r="R76">
        <v>5.8397281698007815</v>
      </c>
      <c r="S76">
        <v>18.999115620927199</v>
      </c>
      <c r="T76">
        <v>50.39765406814373</v>
      </c>
      <c r="U76" s="115">
        <f t="shared" si="9"/>
        <v>214.83</v>
      </c>
      <c r="V76" s="113">
        <f t="shared" si="10"/>
        <v>0</v>
      </c>
      <c r="Y76">
        <f>BAWANA!AW76+BAWANA!AX76</f>
        <v>32</v>
      </c>
      <c r="Z76">
        <f>BAWANA!BD76+BAWANA!BE76</f>
        <v>23.17</v>
      </c>
      <c r="AA76">
        <f>BAWANA!X76+BAWANA!Y76</f>
        <v>32</v>
      </c>
      <c r="AB76">
        <f>BAWANA!AE76+BAWANA!AF76</f>
        <v>23.17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214.82999999999998</v>
      </c>
      <c r="E77">
        <f>BAWANA!AM77</f>
        <v>0</v>
      </c>
      <c r="F77">
        <f t="shared" si="11"/>
        <v>256</v>
      </c>
      <c r="G77">
        <f t="shared" si="12"/>
        <v>214.82999999999998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50.4</v>
      </c>
      <c r="N77">
        <f t="shared" si="7"/>
        <v>214.84</v>
      </c>
      <c r="O77" s="113">
        <f t="shared" si="8"/>
        <v>-1.0000000000019327E-2</v>
      </c>
      <c r="P77">
        <v>81.996183206106863</v>
      </c>
      <c r="Q77">
        <v>57.597318935021406</v>
      </c>
      <c r="R77">
        <v>5.8397281698007815</v>
      </c>
      <c r="S77">
        <v>18.999115620927199</v>
      </c>
      <c r="T77">
        <v>50.39765406814373</v>
      </c>
      <c r="U77" s="115">
        <f t="shared" si="9"/>
        <v>214.83</v>
      </c>
      <c r="V77" s="113">
        <f t="shared" si="10"/>
        <v>0</v>
      </c>
      <c r="Y77">
        <f>BAWANA!AW77+BAWANA!AX77</f>
        <v>32</v>
      </c>
      <c r="Z77">
        <f>BAWANA!BD77+BAWANA!BE77</f>
        <v>23.17</v>
      </c>
      <c r="AA77">
        <f>BAWANA!X77+BAWANA!Y77</f>
        <v>32</v>
      </c>
      <c r="AB77">
        <f>BAWANA!AE77+BAWANA!AF77</f>
        <v>23.17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214.82999999999998</v>
      </c>
      <c r="E78">
        <f>BAWANA!AM78</f>
        <v>0</v>
      </c>
      <c r="F78">
        <f t="shared" si="11"/>
        <v>256</v>
      </c>
      <c r="G78">
        <f t="shared" si="12"/>
        <v>214.82999999999998</v>
      </c>
      <c r="H78" s="113"/>
      <c r="I78">
        <f>BRPL_EOD!AI78+BRPL_EOD!AJ78</f>
        <v>82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50.4</v>
      </c>
      <c r="N78">
        <f t="shared" si="7"/>
        <v>214.84</v>
      </c>
      <c r="O78" s="113">
        <f t="shared" si="8"/>
        <v>-1.0000000000019327E-2</v>
      </c>
      <c r="P78">
        <v>81.996183206106863</v>
      </c>
      <c r="Q78">
        <v>57.597318935021406</v>
      </c>
      <c r="R78">
        <v>5.8397281698007815</v>
      </c>
      <c r="S78">
        <v>18.999115620927199</v>
      </c>
      <c r="T78">
        <v>50.39765406814373</v>
      </c>
      <c r="U78" s="115">
        <f t="shared" si="9"/>
        <v>214.83</v>
      </c>
      <c r="V78" s="113">
        <f t="shared" si="10"/>
        <v>0</v>
      </c>
      <c r="Y78">
        <f>BAWANA!AW78+BAWANA!AX78</f>
        <v>32</v>
      </c>
      <c r="Z78">
        <f>BAWANA!BD78+BAWANA!BE78</f>
        <v>23.17</v>
      </c>
      <c r="AA78">
        <f>BAWANA!X78+BAWANA!Y78</f>
        <v>32</v>
      </c>
      <c r="AB78">
        <f>BAWANA!AE78+BAWANA!AF78</f>
        <v>23.17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214.82999999999998</v>
      </c>
      <c r="E79">
        <f>BAWANA!AM79</f>
        <v>0</v>
      </c>
      <c r="F79">
        <f t="shared" si="11"/>
        <v>256</v>
      </c>
      <c r="G79">
        <f t="shared" si="12"/>
        <v>214.82999999999998</v>
      </c>
      <c r="H79" s="113"/>
      <c r="I79">
        <f>BRPL_EOD!AI79+BRPL_EOD!AJ79</f>
        <v>82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50.4</v>
      </c>
      <c r="N79">
        <f t="shared" si="7"/>
        <v>214.84</v>
      </c>
      <c r="O79" s="113">
        <f t="shared" si="8"/>
        <v>-1.0000000000019327E-2</v>
      </c>
      <c r="P79">
        <v>81.996183206106863</v>
      </c>
      <c r="Q79">
        <v>57.597318935021406</v>
      </c>
      <c r="R79">
        <v>5.8397281698007815</v>
      </c>
      <c r="S79">
        <v>18.999115620927199</v>
      </c>
      <c r="T79">
        <v>50.39765406814373</v>
      </c>
      <c r="U79" s="115">
        <f t="shared" si="9"/>
        <v>214.83</v>
      </c>
      <c r="V79" s="113">
        <f t="shared" si="10"/>
        <v>0</v>
      </c>
      <c r="Y79">
        <f>BAWANA!AW79+BAWANA!AX79</f>
        <v>32</v>
      </c>
      <c r="Z79">
        <f>BAWANA!BD79+BAWANA!BE79</f>
        <v>23.17</v>
      </c>
      <c r="AA79">
        <f>BAWANA!X79+BAWANA!Y79</f>
        <v>32</v>
      </c>
      <c r="AB79">
        <f>BAWANA!AE79+BAWANA!AF79</f>
        <v>23.17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214.82999999999998</v>
      </c>
      <c r="E80">
        <f>BAWANA!AM80</f>
        <v>0</v>
      </c>
      <c r="F80">
        <f t="shared" si="11"/>
        <v>256</v>
      </c>
      <c r="G80">
        <f t="shared" si="12"/>
        <v>214.82999999999998</v>
      </c>
      <c r="H80" s="113"/>
      <c r="I80">
        <f>BRPL_EOD!AI80+BRPL_EOD!AJ80</f>
        <v>82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50.4</v>
      </c>
      <c r="N80">
        <f t="shared" si="7"/>
        <v>214.84</v>
      </c>
      <c r="O80" s="113">
        <f t="shared" si="8"/>
        <v>-1.0000000000019327E-2</v>
      </c>
      <c r="P80">
        <v>81.996183206106863</v>
      </c>
      <c r="Q80">
        <v>57.597318935021406</v>
      </c>
      <c r="R80">
        <v>5.8397281698007815</v>
      </c>
      <c r="S80">
        <v>18.999115620927199</v>
      </c>
      <c r="T80">
        <v>50.39765406814373</v>
      </c>
      <c r="U80" s="115">
        <f t="shared" si="9"/>
        <v>214.83</v>
      </c>
      <c r="V80" s="113">
        <f t="shared" si="10"/>
        <v>0</v>
      </c>
      <c r="Y80">
        <f>BAWANA!AW80+BAWANA!AX80</f>
        <v>32</v>
      </c>
      <c r="Z80">
        <f>BAWANA!BD80+BAWANA!BE80</f>
        <v>23.17</v>
      </c>
      <c r="AA80">
        <f>BAWANA!X80+BAWANA!Y80</f>
        <v>32</v>
      </c>
      <c r="AB80">
        <f>BAWANA!AE80+BAWANA!AF80</f>
        <v>23.17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219.44</v>
      </c>
      <c r="E81">
        <f>BAWANA!AM81</f>
        <v>0</v>
      </c>
      <c r="F81">
        <f t="shared" si="11"/>
        <v>256</v>
      </c>
      <c r="G81">
        <f t="shared" si="12"/>
        <v>219.44</v>
      </c>
      <c r="H81" s="113"/>
      <c r="I81">
        <f>BRPL_EOD!AI81+BRPL_EOD!AJ81</f>
        <v>82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55</v>
      </c>
      <c r="N81">
        <f t="shared" si="7"/>
        <v>219.44</v>
      </c>
      <c r="O81" s="113">
        <f t="shared" si="8"/>
        <v>0</v>
      </c>
      <c r="P81">
        <v>82</v>
      </c>
      <c r="Q81">
        <v>57.6</v>
      </c>
      <c r="R81">
        <v>5.84</v>
      </c>
      <c r="S81">
        <v>19</v>
      </c>
      <c r="T81">
        <v>55</v>
      </c>
      <c r="U81" s="115">
        <f t="shared" si="9"/>
        <v>219.44</v>
      </c>
      <c r="V81" s="113">
        <f t="shared" si="10"/>
        <v>0</v>
      </c>
      <c r="Y81">
        <f>BAWANA!AW81+BAWANA!AX81</f>
        <v>25.28</v>
      </c>
      <c r="Z81">
        <f>BAWANA!BD81+BAWANA!BE81</f>
        <v>25.28</v>
      </c>
      <c r="AA81">
        <f>BAWANA!X81+BAWANA!Y81</f>
        <v>25.28</v>
      </c>
      <c r="AB81">
        <f>BAWANA!AE81+BAWANA!AF81</f>
        <v>25.28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219.44</v>
      </c>
      <c r="E82">
        <f>BAWANA!AM82</f>
        <v>0</v>
      </c>
      <c r="F82">
        <f t="shared" si="11"/>
        <v>256</v>
      </c>
      <c r="G82">
        <f t="shared" si="12"/>
        <v>219.44</v>
      </c>
      <c r="H82" s="113"/>
      <c r="I82">
        <f>BRPL_EOD!AI82+BRPL_EOD!AJ82</f>
        <v>82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55</v>
      </c>
      <c r="N82">
        <f t="shared" si="7"/>
        <v>219.44</v>
      </c>
      <c r="O82" s="113">
        <f t="shared" si="8"/>
        <v>0</v>
      </c>
      <c r="P82">
        <v>82</v>
      </c>
      <c r="Q82">
        <v>57.6</v>
      </c>
      <c r="R82">
        <v>5.84</v>
      </c>
      <c r="S82">
        <v>19</v>
      </c>
      <c r="T82">
        <v>55</v>
      </c>
      <c r="U82" s="115">
        <f t="shared" si="9"/>
        <v>219.44</v>
      </c>
      <c r="V82" s="113">
        <f t="shared" si="10"/>
        <v>0</v>
      </c>
      <c r="Y82">
        <f>BAWANA!AW82+BAWANA!AX82</f>
        <v>25.28</v>
      </c>
      <c r="Z82">
        <f>BAWANA!BD82+BAWANA!BE82</f>
        <v>25.28</v>
      </c>
      <c r="AA82">
        <f>BAWANA!X82+BAWANA!Y82</f>
        <v>25.28</v>
      </c>
      <c r="AB82">
        <f>BAWANA!AE82+BAWANA!AF82</f>
        <v>25.28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214.82999999999998</v>
      </c>
      <c r="E83">
        <f>BAWANA!AM83</f>
        <v>0</v>
      </c>
      <c r="F83">
        <f t="shared" si="11"/>
        <v>256</v>
      </c>
      <c r="G83">
        <f t="shared" si="12"/>
        <v>214.82999999999998</v>
      </c>
      <c r="H83" s="113"/>
      <c r="I83">
        <f>BRPL_EOD!AI83+BRPL_EOD!AJ83</f>
        <v>82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50.4</v>
      </c>
      <c r="N83">
        <f t="shared" si="7"/>
        <v>214.84</v>
      </c>
      <c r="O83" s="113">
        <f t="shared" si="8"/>
        <v>-1.0000000000019327E-2</v>
      </c>
      <c r="P83">
        <v>81.996183206106863</v>
      </c>
      <c r="Q83">
        <v>57.597318935021406</v>
      </c>
      <c r="R83">
        <v>5.8397281698007815</v>
      </c>
      <c r="S83">
        <v>18.999115620927199</v>
      </c>
      <c r="T83">
        <v>50.39765406814373</v>
      </c>
      <c r="U83" s="115">
        <f t="shared" si="9"/>
        <v>214.83</v>
      </c>
      <c r="V83" s="113">
        <f t="shared" si="10"/>
        <v>0</v>
      </c>
      <c r="Y83">
        <f>BAWANA!AW83+BAWANA!AX83</f>
        <v>23.17</v>
      </c>
      <c r="Z83">
        <f>BAWANA!BD83+BAWANA!BE83</f>
        <v>32</v>
      </c>
      <c r="AA83">
        <f>BAWANA!X83+BAWANA!Y83</f>
        <v>23.17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214.82999999999998</v>
      </c>
      <c r="E84">
        <f>BAWANA!AM84</f>
        <v>0</v>
      </c>
      <c r="F84">
        <f t="shared" si="11"/>
        <v>256</v>
      </c>
      <c r="G84">
        <f t="shared" si="12"/>
        <v>214.82999999999998</v>
      </c>
      <c r="H84" s="113"/>
      <c r="I84">
        <f>BRPL_EOD!AI84+BRPL_EOD!AJ84</f>
        <v>82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50.4</v>
      </c>
      <c r="N84">
        <f t="shared" si="7"/>
        <v>214.84</v>
      </c>
      <c r="O84" s="113">
        <f t="shared" si="8"/>
        <v>-1.0000000000019327E-2</v>
      </c>
      <c r="P84">
        <v>81.996183206106863</v>
      </c>
      <c r="Q84">
        <v>57.597318935021406</v>
      </c>
      <c r="R84">
        <v>5.8397281698007815</v>
      </c>
      <c r="S84">
        <v>18.999115620927199</v>
      </c>
      <c r="T84">
        <v>50.39765406814373</v>
      </c>
      <c r="U84" s="115">
        <f t="shared" si="9"/>
        <v>214.83</v>
      </c>
      <c r="V84" s="113">
        <f t="shared" si="10"/>
        <v>0</v>
      </c>
      <c r="Y84">
        <f>BAWANA!AW84+BAWANA!AX84</f>
        <v>23.17</v>
      </c>
      <c r="Z84">
        <f>BAWANA!BD84+BAWANA!BE84</f>
        <v>32</v>
      </c>
      <c r="AA84">
        <f>BAWANA!X84+BAWANA!Y84</f>
        <v>23.17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214.82999999999998</v>
      </c>
      <c r="E85">
        <f>BAWANA!AM85</f>
        <v>0</v>
      </c>
      <c r="F85">
        <f t="shared" si="11"/>
        <v>256</v>
      </c>
      <c r="G85">
        <f t="shared" si="12"/>
        <v>214.82999999999998</v>
      </c>
      <c r="H85" s="113"/>
      <c r="I85">
        <f>BRPL_EOD!AI85+BRPL_EOD!AJ85</f>
        <v>82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50.4</v>
      </c>
      <c r="N85">
        <f t="shared" si="7"/>
        <v>214.84</v>
      </c>
      <c r="O85" s="113">
        <f t="shared" si="8"/>
        <v>-1.0000000000019327E-2</v>
      </c>
      <c r="P85">
        <v>81.996183206106863</v>
      </c>
      <c r="Q85">
        <v>57.597318935021406</v>
      </c>
      <c r="R85">
        <v>5.8397281698007815</v>
      </c>
      <c r="S85">
        <v>18.999115620927199</v>
      </c>
      <c r="T85">
        <v>50.39765406814373</v>
      </c>
      <c r="U85" s="115">
        <f t="shared" si="9"/>
        <v>214.83</v>
      </c>
      <c r="V85" s="113">
        <f t="shared" si="10"/>
        <v>0</v>
      </c>
      <c r="Y85">
        <f>BAWANA!AW85+BAWANA!AX85</f>
        <v>23.17</v>
      </c>
      <c r="Z85">
        <f>BAWANA!BD85+BAWANA!BE85</f>
        <v>32</v>
      </c>
      <c r="AA85">
        <f>BAWANA!X85+BAWANA!Y85</f>
        <v>23.17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214.82999999999998</v>
      </c>
      <c r="E86">
        <f>BAWANA!AM86</f>
        <v>0</v>
      </c>
      <c r="F86">
        <f t="shared" si="11"/>
        <v>256</v>
      </c>
      <c r="G86">
        <f t="shared" si="12"/>
        <v>214.82999999999998</v>
      </c>
      <c r="H86" s="113"/>
      <c r="I86">
        <f>BRPL_EOD!AI86+BRPL_EOD!AJ86</f>
        <v>82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50.4</v>
      </c>
      <c r="N86">
        <f t="shared" si="7"/>
        <v>214.84</v>
      </c>
      <c r="O86" s="113">
        <f t="shared" si="8"/>
        <v>-1.0000000000019327E-2</v>
      </c>
      <c r="P86">
        <v>81.996183206106863</v>
      </c>
      <c r="Q86">
        <v>57.597318935021406</v>
      </c>
      <c r="R86">
        <v>5.8397281698007815</v>
      </c>
      <c r="S86">
        <v>18.999115620927199</v>
      </c>
      <c r="T86">
        <v>50.39765406814373</v>
      </c>
      <c r="U86" s="115">
        <f t="shared" si="9"/>
        <v>214.83</v>
      </c>
      <c r="V86" s="113">
        <f t="shared" si="10"/>
        <v>0</v>
      </c>
      <c r="Y86">
        <f>BAWANA!AW86+BAWANA!AX86</f>
        <v>23.17</v>
      </c>
      <c r="Z86">
        <f>BAWANA!BD86+BAWANA!BE86</f>
        <v>32</v>
      </c>
      <c r="AA86">
        <f>BAWANA!X86+BAWANA!Y86</f>
        <v>23.17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211.68</v>
      </c>
      <c r="E87">
        <f>BAWANA!AM87</f>
        <v>0</v>
      </c>
      <c r="F87">
        <f t="shared" si="11"/>
        <v>256</v>
      </c>
      <c r="G87">
        <f t="shared" si="12"/>
        <v>211.68</v>
      </c>
      <c r="H87" s="113"/>
      <c r="I87">
        <f>BRPL_EOD!AI87+BRPL_EOD!AJ87</f>
        <v>82</v>
      </c>
      <c r="J87">
        <f>BYPL_EOD!AI87+BYPL_EOD!AJ87</f>
        <v>47.38</v>
      </c>
      <c r="K87">
        <f>MES_EOD!AI87+MES_EOD!AJ87</f>
        <v>5.84</v>
      </c>
      <c r="L87">
        <f>NDMC_EOD!AI87+NDMC_EOD!AJ87</f>
        <v>19.2</v>
      </c>
      <c r="M87">
        <f>TPDDL_EOD!AI87+TPDDL_EOD!AJ87</f>
        <v>57.26</v>
      </c>
      <c r="N87">
        <f t="shared" si="7"/>
        <v>211.67999999999998</v>
      </c>
      <c r="O87" s="113">
        <f t="shared" si="8"/>
        <v>0</v>
      </c>
      <c r="P87">
        <v>82.000000000000014</v>
      </c>
      <c r="Q87">
        <v>47.38000000000001</v>
      </c>
      <c r="R87">
        <v>5.8400000000000007</v>
      </c>
      <c r="S87">
        <v>19.200000000000003</v>
      </c>
      <c r="T87">
        <v>57.260000000000005</v>
      </c>
      <c r="U87" s="115">
        <f t="shared" si="9"/>
        <v>211.68</v>
      </c>
      <c r="V87" s="113">
        <f t="shared" si="10"/>
        <v>0</v>
      </c>
      <c r="Y87">
        <f>BAWANA!AW87+BAWANA!AX87</f>
        <v>26.32</v>
      </c>
      <c r="Z87">
        <f>BAWANA!BD87+BAWANA!BE87</f>
        <v>32</v>
      </c>
      <c r="AA87">
        <f>BAWANA!X87+BAWANA!Y87</f>
        <v>26.32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211.68</v>
      </c>
      <c r="E88">
        <f>BAWANA!AM88</f>
        <v>0</v>
      </c>
      <c r="F88">
        <f t="shared" si="11"/>
        <v>256</v>
      </c>
      <c r="G88">
        <f t="shared" si="12"/>
        <v>211.68</v>
      </c>
      <c r="H88" s="113"/>
      <c r="I88">
        <f>BRPL_EOD!AI88+BRPL_EOD!AJ88</f>
        <v>82</v>
      </c>
      <c r="J88">
        <f>BYPL_EOD!AI88+BYPL_EOD!AJ88</f>
        <v>47.38</v>
      </c>
      <c r="K88">
        <f>MES_EOD!AI88+MES_EOD!AJ88</f>
        <v>5.84</v>
      </c>
      <c r="L88">
        <f>NDMC_EOD!AI88+NDMC_EOD!AJ88</f>
        <v>19.2</v>
      </c>
      <c r="M88">
        <f>TPDDL_EOD!AI88+TPDDL_EOD!AJ88</f>
        <v>57.26</v>
      </c>
      <c r="N88">
        <f t="shared" si="7"/>
        <v>211.67999999999998</v>
      </c>
      <c r="O88" s="113">
        <f t="shared" si="8"/>
        <v>0</v>
      </c>
      <c r="P88">
        <v>82.000000000000014</v>
      </c>
      <c r="Q88">
        <v>47.38000000000001</v>
      </c>
      <c r="R88">
        <v>5.8400000000000007</v>
      </c>
      <c r="S88">
        <v>19.200000000000003</v>
      </c>
      <c r="T88">
        <v>57.260000000000005</v>
      </c>
      <c r="U88" s="115">
        <f t="shared" si="9"/>
        <v>211.68</v>
      </c>
      <c r="V88" s="113">
        <f t="shared" si="10"/>
        <v>0</v>
      </c>
      <c r="Y88">
        <f>BAWANA!AW88+BAWANA!AX88</f>
        <v>26.32</v>
      </c>
      <c r="Z88">
        <f>BAWANA!BD88+BAWANA!BE88</f>
        <v>32</v>
      </c>
      <c r="AA88">
        <f>BAWANA!X88+BAWANA!Y88</f>
        <v>26.32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211.68</v>
      </c>
      <c r="E89">
        <f>BAWANA!AM89</f>
        <v>0</v>
      </c>
      <c r="F89">
        <f t="shared" si="11"/>
        <v>256</v>
      </c>
      <c r="G89">
        <f t="shared" si="12"/>
        <v>211.68</v>
      </c>
      <c r="H89" s="113"/>
      <c r="I89">
        <f>BRPL_EOD!AI89+BRPL_EOD!AJ89</f>
        <v>82</v>
      </c>
      <c r="J89">
        <f>BYPL_EOD!AI89+BYPL_EOD!AJ89</f>
        <v>47.38</v>
      </c>
      <c r="K89">
        <f>MES_EOD!AI89+MES_EOD!AJ89</f>
        <v>5.84</v>
      </c>
      <c r="L89">
        <f>NDMC_EOD!AI89+NDMC_EOD!AJ89</f>
        <v>19.2</v>
      </c>
      <c r="M89">
        <f>TPDDL_EOD!AI89+TPDDL_EOD!AJ89</f>
        <v>57.26</v>
      </c>
      <c r="N89">
        <f t="shared" si="7"/>
        <v>211.67999999999998</v>
      </c>
      <c r="O89" s="113">
        <f t="shared" si="8"/>
        <v>0</v>
      </c>
      <c r="P89">
        <v>82.000000000000014</v>
      </c>
      <c r="Q89">
        <v>47.38000000000001</v>
      </c>
      <c r="R89">
        <v>5.8400000000000007</v>
      </c>
      <c r="S89">
        <v>19.200000000000003</v>
      </c>
      <c r="T89">
        <v>57.260000000000005</v>
      </c>
      <c r="U89" s="115">
        <f t="shared" si="9"/>
        <v>211.68</v>
      </c>
      <c r="V89" s="113">
        <f t="shared" si="10"/>
        <v>0</v>
      </c>
      <c r="Y89">
        <f>BAWANA!AW89+BAWANA!AX89</f>
        <v>26.32</v>
      </c>
      <c r="Z89">
        <f>BAWANA!BD89+BAWANA!BE89</f>
        <v>32</v>
      </c>
      <c r="AA89">
        <f>BAWANA!X89+BAWANA!Y89</f>
        <v>26.32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211.68</v>
      </c>
      <c r="E90">
        <f>BAWANA!AM90</f>
        <v>0</v>
      </c>
      <c r="F90">
        <f t="shared" si="11"/>
        <v>256</v>
      </c>
      <c r="G90">
        <f t="shared" si="12"/>
        <v>211.68</v>
      </c>
      <c r="H90" s="113"/>
      <c r="I90">
        <f>BRPL_EOD!AI90+BRPL_EOD!AJ90</f>
        <v>82</v>
      </c>
      <c r="J90">
        <f>BYPL_EOD!AI90+BYPL_EOD!AJ90</f>
        <v>47.38</v>
      </c>
      <c r="K90">
        <f>MES_EOD!AI90+MES_EOD!AJ90</f>
        <v>5.84</v>
      </c>
      <c r="L90">
        <f>NDMC_EOD!AI90+NDMC_EOD!AJ90</f>
        <v>19.2</v>
      </c>
      <c r="M90">
        <f>TPDDL_EOD!AI90+TPDDL_EOD!AJ90</f>
        <v>57.26</v>
      </c>
      <c r="N90">
        <f t="shared" si="7"/>
        <v>211.67999999999998</v>
      </c>
      <c r="O90" s="113">
        <f t="shared" si="8"/>
        <v>0</v>
      </c>
      <c r="P90">
        <v>82.000000000000014</v>
      </c>
      <c r="Q90">
        <v>47.38000000000001</v>
      </c>
      <c r="R90">
        <v>5.8400000000000007</v>
      </c>
      <c r="S90">
        <v>19.200000000000003</v>
      </c>
      <c r="T90">
        <v>57.260000000000005</v>
      </c>
      <c r="U90" s="115">
        <f t="shared" si="9"/>
        <v>211.68</v>
      </c>
      <c r="V90" s="113">
        <f t="shared" si="10"/>
        <v>0</v>
      </c>
      <c r="Y90">
        <f>BAWANA!AW90+BAWANA!AX90</f>
        <v>26.32</v>
      </c>
      <c r="Z90">
        <f>BAWANA!BD90+BAWANA!BE90</f>
        <v>32</v>
      </c>
      <c r="AA90">
        <f>BAWANA!X90+BAWANA!Y90</f>
        <v>26.32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214.82999999999998</v>
      </c>
      <c r="E91">
        <f>BAWANA!AM91</f>
        <v>0</v>
      </c>
      <c r="F91">
        <f t="shared" si="11"/>
        <v>256</v>
      </c>
      <c r="G91">
        <f t="shared" si="12"/>
        <v>214.82999999999998</v>
      </c>
      <c r="H91" s="113"/>
      <c r="I91">
        <f>BRPL_EOD!AI91+BRPL_EOD!AJ91</f>
        <v>82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50.4</v>
      </c>
      <c r="N91">
        <f t="shared" si="7"/>
        <v>214.84</v>
      </c>
      <c r="O91" s="113">
        <f t="shared" si="8"/>
        <v>-1.0000000000019327E-2</v>
      </c>
      <c r="P91">
        <v>81.996183206106863</v>
      </c>
      <c r="Q91">
        <v>57.597318935021406</v>
      </c>
      <c r="R91">
        <v>5.8397281698007815</v>
      </c>
      <c r="S91">
        <v>18.999115620927199</v>
      </c>
      <c r="T91">
        <v>50.39765406814373</v>
      </c>
      <c r="U91" s="115">
        <f t="shared" si="9"/>
        <v>214.83</v>
      </c>
      <c r="V91" s="113">
        <f t="shared" si="10"/>
        <v>0</v>
      </c>
      <c r="Y91">
        <f>BAWANA!AW91+BAWANA!AX91</f>
        <v>23.17</v>
      </c>
      <c r="Z91">
        <f>BAWANA!BD91+BAWANA!BE91</f>
        <v>32</v>
      </c>
      <c r="AA91">
        <f>BAWANA!X91+BAWANA!Y91</f>
        <v>23.17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214.82999999999998</v>
      </c>
      <c r="E92">
        <f>BAWANA!AM92</f>
        <v>0</v>
      </c>
      <c r="F92">
        <f t="shared" si="11"/>
        <v>256</v>
      </c>
      <c r="G92">
        <f t="shared" si="12"/>
        <v>214.82999999999998</v>
      </c>
      <c r="H92" s="113"/>
      <c r="I92">
        <f>BRPL_EOD!AI92+BRPL_EOD!AJ92</f>
        <v>82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50.4</v>
      </c>
      <c r="N92">
        <f t="shared" si="7"/>
        <v>214.84</v>
      </c>
      <c r="O92" s="113">
        <f t="shared" si="8"/>
        <v>-1.0000000000019327E-2</v>
      </c>
      <c r="P92">
        <v>81.996183206106863</v>
      </c>
      <c r="Q92">
        <v>57.597318935021406</v>
      </c>
      <c r="R92">
        <v>5.8397281698007815</v>
      </c>
      <c r="S92">
        <v>18.999115620927199</v>
      </c>
      <c r="T92">
        <v>50.39765406814373</v>
      </c>
      <c r="U92" s="115">
        <f t="shared" si="9"/>
        <v>214.83</v>
      </c>
      <c r="V92" s="113">
        <f t="shared" si="10"/>
        <v>0</v>
      </c>
      <c r="Y92">
        <f>BAWANA!AW92+BAWANA!AX92</f>
        <v>23.17</v>
      </c>
      <c r="Z92">
        <f>BAWANA!BD92+BAWANA!BE92</f>
        <v>32</v>
      </c>
      <c r="AA92">
        <f>BAWANA!X92+BAWANA!Y92</f>
        <v>23.17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214.82999999999998</v>
      </c>
      <c r="E93">
        <f>BAWANA!AM93</f>
        <v>0</v>
      </c>
      <c r="F93">
        <f t="shared" si="11"/>
        <v>256</v>
      </c>
      <c r="G93">
        <f t="shared" si="12"/>
        <v>214.82999999999998</v>
      </c>
      <c r="H93" s="113"/>
      <c r="I93">
        <f>BRPL_EOD!AI93+BRPL_EOD!AJ93</f>
        <v>82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50.4</v>
      </c>
      <c r="N93">
        <f t="shared" si="7"/>
        <v>214.84</v>
      </c>
      <c r="O93" s="113">
        <f t="shared" si="8"/>
        <v>-1.0000000000019327E-2</v>
      </c>
      <c r="P93">
        <v>81.996183206106863</v>
      </c>
      <c r="Q93">
        <v>57.597318935021406</v>
      </c>
      <c r="R93">
        <v>5.8397281698007815</v>
      </c>
      <c r="S93">
        <v>18.999115620927199</v>
      </c>
      <c r="T93">
        <v>50.39765406814373</v>
      </c>
      <c r="U93" s="115">
        <f t="shared" si="9"/>
        <v>214.83</v>
      </c>
      <c r="V93" s="113">
        <f t="shared" si="10"/>
        <v>0</v>
      </c>
      <c r="Y93">
        <f>BAWANA!AW93+BAWANA!AX93</f>
        <v>23.17</v>
      </c>
      <c r="Z93">
        <f>BAWANA!BD93+BAWANA!BE93</f>
        <v>32</v>
      </c>
      <c r="AA93">
        <f>BAWANA!X93+BAWANA!Y93</f>
        <v>23.17</v>
      </c>
      <c r="AB93">
        <f>BAWANA!AE93+BAWANA!AF93</f>
        <v>32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214.82999999999998</v>
      </c>
      <c r="E94">
        <f>BAWANA!AM94</f>
        <v>0</v>
      </c>
      <c r="F94">
        <f t="shared" si="11"/>
        <v>256</v>
      </c>
      <c r="G94">
        <f t="shared" si="12"/>
        <v>214.82999999999998</v>
      </c>
      <c r="H94" s="113"/>
      <c r="I94">
        <f>BRPL_EOD!AI94+BRPL_EOD!AJ94</f>
        <v>82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50.4</v>
      </c>
      <c r="N94">
        <f t="shared" si="7"/>
        <v>214.84</v>
      </c>
      <c r="O94" s="113">
        <f t="shared" si="8"/>
        <v>-1.0000000000019327E-2</v>
      </c>
      <c r="P94">
        <v>81.996183206106863</v>
      </c>
      <c r="Q94">
        <v>57.597318935021406</v>
      </c>
      <c r="R94">
        <v>5.8397281698007815</v>
      </c>
      <c r="S94">
        <v>18.999115620927199</v>
      </c>
      <c r="T94">
        <v>50.39765406814373</v>
      </c>
      <c r="U94" s="115">
        <f t="shared" si="9"/>
        <v>214.83</v>
      </c>
      <c r="V94" s="113">
        <f t="shared" si="10"/>
        <v>0</v>
      </c>
      <c r="Y94">
        <f>BAWANA!AW94+BAWANA!AX94</f>
        <v>23.17</v>
      </c>
      <c r="Z94">
        <f>BAWANA!BD94+BAWANA!BE94</f>
        <v>32</v>
      </c>
      <c r="AA94">
        <f>BAWANA!X94+BAWANA!Y94</f>
        <v>23.17</v>
      </c>
      <c r="AB94">
        <f>BAWANA!AE94+BAWANA!AF94</f>
        <v>32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211.68</v>
      </c>
      <c r="E95">
        <f>BAWANA!AM95</f>
        <v>0</v>
      </c>
      <c r="F95">
        <f t="shared" si="11"/>
        <v>256</v>
      </c>
      <c r="G95">
        <f t="shared" si="12"/>
        <v>211.68</v>
      </c>
      <c r="H95" s="113"/>
      <c r="I95">
        <f>BRPL_EOD!AI95+BRPL_EOD!AJ95</f>
        <v>82</v>
      </c>
      <c r="J95">
        <f>BYPL_EOD!AI95+BYPL_EOD!AJ95</f>
        <v>47.38</v>
      </c>
      <c r="K95">
        <f>MES_EOD!AI95+MES_EOD!AJ95</f>
        <v>5.84</v>
      </c>
      <c r="L95">
        <f>NDMC_EOD!AI95+NDMC_EOD!AJ95</f>
        <v>19.2</v>
      </c>
      <c r="M95">
        <f>TPDDL_EOD!AI95+TPDDL_EOD!AJ95</f>
        <v>57.26</v>
      </c>
      <c r="N95">
        <f t="shared" si="7"/>
        <v>211.67999999999998</v>
      </c>
      <c r="O95" s="113">
        <f t="shared" si="8"/>
        <v>0</v>
      </c>
      <c r="P95">
        <v>82.000000000000014</v>
      </c>
      <c r="Q95">
        <v>47.38000000000001</v>
      </c>
      <c r="R95">
        <v>5.8400000000000007</v>
      </c>
      <c r="S95">
        <v>19.200000000000003</v>
      </c>
      <c r="T95">
        <v>57.260000000000005</v>
      </c>
      <c r="U95" s="115">
        <f t="shared" si="9"/>
        <v>211.68</v>
      </c>
      <c r="V95" s="113">
        <f t="shared" si="10"/>
        <v>0</v>
      </c>
      <c r="Y95">
        <f>BAWANA!AW95+BAWANA!AX95</f>
        <v>26.32</v>
      </c>
      <c r="Z95">
        <f>BAWANA!BD95+BAWANA!BE95</f>
        <v>32</v>
      </c>
      <c r="AA95">
        <f>BAWANA!X95+BAWANA!Y95</f>
        <v>26.32</v>
      </c>
      <c r="AB95">
        <f>BAWANA!AE95+BAWANA!AF95</f>
        <v>32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211.68</v>
      </c>
      <c r="E96">
        <f>BAWANA!AM96</f>
        <v>0</v>
      </c>
      <c r="F96">
        <f t="shared" si="11"/>
        <v>256</v>
      </c>
      <c r="G96">
        <f t="shared" si="12"/>
        <v>211.68</v>
      </c>
      <c r="H96" s="113"/>
      <c r="I96">
        <f>BRPL_EOD!AI96+BRPL_EOD!AJ96</f>
        <v>82</v>
      </c>
      <c r="J96">
        <f>BYPL_EOD!AI96+BYPL_EOD!AJ96</f>
        <v>47.38</v>
      </c>
      <c r="K96">
        <f>MES_EOD!AI96+MES_EOD!AJ96</f>
        <v>5.84</v>
      </c>
      <c r="L96">
        <f>NDMC_EOD!AI96+NDMC_EOD!AJ96</f>
        <v>19.2</v>
      </c>
      <c r="M96">
        <f>TPDDL_EOD!AI96+TPDDL_EOD!AJ96</f>
        <v>57.26</v>
      </c>
      <c r="N96">
        <f t="shared" si="7"/>
        <v>211.67999999999998</v>
      </c>
      <c r="O96" s="113">
        <f t="shared" si="8"/>
        <v>0</v>
      </c>
      <c r="P96">
        <v>82.000000000000014</v>
      </c>
      <c r="Q96">
        <v>47.38000000000001</v>
      </c>
      <c r="R96">
        <v>5.8400000000000007</v>
      </c>
      <c r="S96">
        <v>19.200000000000003</v>
      </c>
      <c r="T96">
        <v>57.260000000000005</v>
      </c>
      <c r="U96" s="115">
        <f t="shared" si="9"/>
        <v>211.68</v>
      </c>
      <c r="V96" s="113">
        <f t="shared" si="10"/>
        <v>0</v>
      </c>
      <c r="Y96">
        <f>BAWANA!AW96+BAWANA!AX96</f>
        <v>26.32</v>
      </c>
      <c r="Z96">
        <f>BAWANA!BD96+BAWANA!BE96</f>
        <v>32</v>
      </c>
      <c r="AA96">
        <f>BAWANA!X96+BAWANA!Y96</f>
        <v>26.32</v>
      </c>
      <c r="AB96">
        <f>BAWANA!AE96+BAWANA!AF96</f>
        <v>32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211.68</v>
      </c>
      <c r="E97">
        <f>BAWANA!AM97</f>
        <v>0</v>
      </c>
      <c r="F97">
        <f t="shared" si="11"/>
        <v>256</v>
      </c>
      <c r="G97">
        <f t="shared" si="12"/>
        <v>211.68</v>
      </c>
      <c r="H97" s="113"/>
      <c r="I97">
        <f>BRPL_EOD!AI97+BRPL_EOD!AJ97</f>
        <v>82</v>
      </c>
      <c r="J97">
        <f>BYPL_EOD!AI97+BYPL_EOD!AJ97</f>
        <v>47.38</v>
      </c>
      <c r="K97">
        <f>MES_EOD!AI97+MES_EOD!AJ97</f>
        <v>5.84</v>
      </c>
      <c r="L97">
        <f>NDMC_EOD!AI97+NDMC_EOD!AJ97</f>
        <v>19.2</v>
      </c>
      <c r="M97">
        <f>TPDDL_EOD!AI97+TPDDL_EOD!AJ97</f>
        <v>57.26</v>
      </c>
      <c r="N97">
        <f t="shared" si="7"/>
        <v>211.67999999999998</v>
      </c>
      <c r="O97" s="113">
        <f t="shared" si="8"/>
        <v>0</v>
      </c>
      <c r="P97">
        <v>82.000000000000014</v>
      </c>
      <c r="Q97">
        <v>47.38000000000001</v>
      </c>
      <c r="R97">
        <v>5.8400000000000007</v>
      </c>
      <c r="S97">
        <v>19.200000000000003</v>
      </c>
      <c r="T97">
        <v>57.260000000000005</v>
      </c>
      <c r="U97" s="115">
        <f t="shared" si="9"/>
        <v>211.68</v>
      </c>
      <c r="V97" s="113">
        <f t="shared" si="10"/>
        <v>0</v>
      </c>
      <c r="Y97">
        <f>BAWANA!AW97+BAWANA!AX97</f>
        <v>26.32</v>
      </c>
      <c r="Z97">
        <f>BAWANA!BD97+BAWANA!BE97</f>
        <v>32</v>
      </c>
      <c r="AA97">
        <f>BAWANA!X97+BAWANA!Y97</f>
        <v>26.32</v>
      </c>
      <c r="AB97">
        <f>BAWANA!AE97+BAWANA!AF97</f>
        <v>32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211.68</v>
      </c>
      <c r="E98">
        <f>BAWANA!AM98</f>
        <v>0</v>
      </c>
      <c r="F98">
        <f t="shared" si="11"/>
        <v>256</v>
      </c>
      <c r="G98">
        <f t="shared" si="12"/>
        <v>211.68</v>
      </c>
      <c r="H98" s="113"/>
      <c r="I98">
        <f>BRPL_EOD!AI98+BRPL_EOD!AJ98</f>
        <v>82</v>
      </c>
      <c r="J98">
        <f>BYPL_EOD!AI98+BYPL_EOD!AJ98</f>
        <v>47.38</v>
      </c>
      <c r="K98">
        <f>MES_EOD!AI98+MES_EOD!AJ98</f>
        <v>5.84</v>
      </c>
      <c r="L98">
        <f>NDMC_EOD!AI98+NDMC_EOD!AJ98</f>
        <v>19.2</v>
      </c>
      <c r="M98">
        <f>TPDDL_EOD!AI98+TPDDL_EOD!AJ98</f>
        <v>57.26</v>
      </c>
      <c r="N98">
        <f t="shared" si="7"/>
        <v>211.67999999999998</v>
      </c>
      <c r="O98" s="113">
        <f t="shared" si="8"/>
        <v>0</v>
      </c>
      <c r="P98">
        <v>82.000000000000014</v>
      </c>
      <c r="Q98">
        <v>47.38000000000001</v>
      </c>
      <c r="R98">
        <v>5.8400000000000007</v>
      </c>
      <c r="S98">
        <v>19.200000000000003</v>
      </c>
      <c r="T98">
        <v>57.260000000000005</v>
      </c>
      <c r="U98" s="115">
        <f t="shared" si="9"/>
        <v>211.68</v>
      </c>
      <c r="V98" s="113">
        <f t="shared" si="10"/>
        <v>0</v>
      </c>
      <c r="Y98">
        <f>BAWANA!AW98+BAWANA!AX98</f>
        <v>26.32</v>
      </c>
      <c r="Z98">
        <f>BAWANA!BD98+BAWANA!BE98</f>
        <v>32</v>
      </c>
      <c r="AA98">
        <f>BAWANA!X98+BAWANA!Y98</f>
        <v>26.32</v>
      </c>
      <c r="AB98">
        <f>BAWANA!AE98+BAWANA!AF98</f>
        <v>32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5.1770400000000079</v>
      </c>
      <c r="E99" s="115">
        <f t="shared" si="14"/>
        <v>0</v>
      </c>
      <c r="F99" s="115">
        <f t="shared" si="14"/>
        <v>6.1440000000000001</v>
      </c>
      <c r="G99" s="115">
        <f t="shared" si="14"/>
        <v>5.1770400000000079</v>
      </c>
      <c r="H99" s="115"/>
      <c r="I99" s="115">
        <f t="shared" si="14"/>
        <v>1.9992400000000026</v>
      </c>
      <c r="J99" s="115">
        <f t="shared" si="14"/>
        <v>1.1991924999999994</v>
      </c>
      <c r="K99" s="115">
        <f t="shared" si="14"/>
        <v>0.14015999999999981</v>
      </c>
      <c r="L99" s="115">
        <f t="shared" si="14"/>
        <v>0.46758250000000057</v>
      </c>
      <c r="M99" s="115">
        <f t="shared" si="14"/>
        <v>1.3710775000000006</v>
      </c>
      <c r="N99" s="115">
        <f t="shared" si="14"/>
        <v>5.1772525000000034</v>
      </c>
      <c r="O99" s="115">
        <f t="shared" si="14"/>
        <v>-2.124999999999062E-4</v>
      </c>
      <c r="P99" s="115">
        <f t="shared" si="14"/>
        <v>1.9991578711580045</v>
      </c>
      <c r="Q99" s="115">
        <f t="shared" si="14"/>
        <v>1.1991433534482088</v>
      </c>
      <c r="R99" s="115">
        <f t="shared" si="14"/>
        <v>0.14015425373792614</v>
      </c>
      <c r="S99" s="115">
        <f t="shared" si="14"/>
        <v>0.46756328771593886</v>
      </c>
      <c r="T99" s="115">
        <f t="shared" si="14"/>
        <v>1.3710212339399204</v>
      </c>
      <c r="U99" s="115">
        <f t="shared" si="14"/>
        <v>5.1770400000000079</v>
      </c>
      <c r="V99" s="115">
        <f t="shared" si="10"/>
        <v>0</v>
      </c>
      <c r="Y99" s="115">
        <f>SUM(Y3:Y98)/4000</f>
        <v>0.64359250000000112</v>
      </c>
      <c r="Z99" s="115">
        <f t="shared" ref="Z99:AD99" si="15">SUM(Z3:Z98)/4000</f>
        <v>0.65936750000000077</v>
      </c>
      <c r="AA99" s="115">
        <f t="shared" si="15"/>
        <v>0.64359250000000112</v>
      </c>
      <c r="AB99" s="115">
        <f t="shared" si="15"/>
        <v>0.65936750000000077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70.16</v>
      </c>
      <c r="H3">
        <v>0</v>
      </c>
      <c r="I3">
        <v>21.92</v>
      </c>
      <c r="J3">
        <v>66.849999999999994</v>
      </c>
      <c r="K3">
        <v>341.57</v>
      </c>
      <c r="L3">
        <v>654.30999999999995</v>
      </c>
      <c r="M3">
        <v>92</v>
      </c>
      <c r="N3">
        <v>118.76</v>
      </c>
      <c r="O3">
        <v>124.32</v>
      </c>
      <c r="P3">
        <v>104.16</v>
      </c>
      <c r="Q3">
        <v>20.56</v>
      </c>
      <c r="R3">
        <v>42.4</v>
      </c>
      <c r="S3">
        <v>26.39</v>
      </c>
      <c r="T3">
        <v>0</v>
      </c>
      <c r="U3">
        <v>418.77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2.4</v>
      </c>
      <c r="AC3">
        <v>0</v>
      </c>
      <c r="AD3">
        <v>9.11</v>
      </c>
      <c r="AE3">
        <v>16.48</v>
      </c>
      <c r="AF3">
        <v>8.8699999999999992</v>
      </c>
      <c r="AG3">
        <v>42.08</v>
      </c>
      <c r="AH3">
        <v>0</v>
      </c>
      <c r="AI3">
        <v>0</v>
      </c>
      <c r="AJ3">
        <v>0</v>
      </c>
      <c r="AK3">
        <v>52.03</v>
      </c>
      <c r="AL3">
        <v>2.33</v>
      </c>
      <c r="AM3">
        <v>0</v>
      </c>
      <c r="AN3">
        <v>0</v>
      </c>
      <c r="AO3">
        <v>0</v>
      </c>
      <c r="AP3">
        <v>11.91</v>
      </c>
      <c r="AQ3">
        <v>14.93</v>
      </c>
      <c r="AR3">
        <v>1.66</v>
      </c>
      <c r="AS3">
        <v>4.57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2534.0800000000004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70.16</v>
      </c>
      <c r="H4">
        <v>0</v>
      </c>
      <c r="I4">
        <v>21.92</v>
      </c>
      <c r="J4">
        <v>66.849999999999994</v>
      </c>
      <c r="K4">
        <v>341.57</v>
      </c>
      <c r="L4">
        <v>654.30999999999995</v>
      </c>
      <c r="M4">
        <v>92</v>
      </c>
      <c r="N4">
        <v>118.76</v>
      </c>
      <c r="O4">
        <v>124.32</v>
      </c>
      <c r="P4">
        <v>104.16</v>
      </c>
      <c r="Q4">
        <v>20.56</v>
      </c>
      <c r="R4">
        <v>42.4</v>
      </c>
      <c r="S4">
        <v>26.39</v>
      </c>
      <c r="T4">
        <v>0</v>
      </c>
      <c r="U4">
        <v>418.77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2.4</v>
      </c>
      <c r="AC4">
        <v>0</v>
      </c>
      <c r="AD4">
        <v>9.11</v>
      </c>
      <c r="AE4">
        <v>16.48</v>
      </c>
      <c r="AF4">
        <v>8.8699999999999992</v>
      </c>
      <c r="AG4">
        <v>42.08</v>
      </c>
      <c r="AH4">
        <v>0</v>
      </c>
      <c r="AI4">
        <v>0</v>
      </c>
      <c r="AJ4">
        <v>0</v>
      </c>
      <c r="AK4">
        <v>52.03</v>
      </c>
      <c r="AL4">
        <v>2.33</v>
      </c>
      <c r="AM4">
        <v>0</v>
      </c>
      <c r="AN4">
        <v>0</v>
      </c>
      <c r="AO4">
        <v>0</v>
      </c>
      <c r="AP4">
        <v>11.91</v>
      </c>
      <c r="AQ4">
        <v>14.93</v>
      </c>
      <c r="AR4">
        <v>1.66</v>
      </c>
      <c r="AS4">
        <v>4.57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2534.0800000000004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70.16</v>
      </c>
      <c r="H5">
        <v>0</v>
      </c>
      <c r="I5">
        <v>21.92</v>
      </c>
      <c r="J5">
        <v>66.849999999999994</v>
      </c>
      <c r="K5">
        <v>341.57</v>
      </c>
      <c r="L5">
        <v>654.30999999999995</v>
      </c>
      <c r="M5">
        <v>92</v>
      </c>
      <c r="N5">
        <v>118.76</v>
      </c>
      <c r="O5">
        <v>124.32</v>
      </c>
      <c r="P5">
        <v>104.16</v>
      </c>
      <c r="Q5">
        <v>20.56</v>
      </c>
      <c r="R5">
        <v>42.4</v>
      </c>
      <c r="S5">
        <v>26.39</v>
      </c>
      <c r="T5">
        <v>0</v>
      </c>
      <c r="U5">
        <v>418.77</v>
      </c>
      <c r="V5">
        <v>20.8</v>
      </c>
      <c r="W5">
        <v>35.200000000000003</v>
      </c>
      <c r="X5">
        <v>148.30000000000001</v>
      </c>
      <c r="Y5">
        <v>0</v>
      </c>
      <c r="Z5">
        <v>0</v>
      </c>
      <c r="AA5">
        <v>0</v>
      </c>
      <c r="AB5">
        <v>2.4</v>
      </c>
      <c r="AC5">
        <v>0</v>
      </c>
      <c r="AD5">
        <v>9.11</v>
      </c>
      <c r="AE5">
        <v>16.48</v>
      </c>
      <c r="AF5">
        <v>8.8699999999999992</v>
      </c>
      <c r="AG5">
        <v>42.08</v>
      </c>
      <c r="AH5">
        <v>0</v>
      </c>
      <c r="AI5">
        <v>0</v>
      </c>
      <c r="AJ5">
        <v>0</v>
      </c>
      <c r="AK5">
        <v>52.03</v>
      </c>
      <c r="AL5">
        <v>2.33</v>
      </c>
      <c r="AM5">
        <v>0</v>
      </c>
      <c r="AN5">
        <v>0</v>
      </c>
      <c r="AO5">
        <v>0</v>
      </c>
      <c r="AP5">
        <v>11.91</v>
      </c>
      <c r="AQ5">
        <v>14.93</v>
      </c>
      <c r="AR5">
        <v>1.66</v>
      </c>
      <c r="AS5">
        <v>4.57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2535.59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70.16</v>
      </c>
      <c r="H6">
        <v>0</v>
      </c>
      <c r="I6">
        <v>21.92</v>
      </c>
      <c r="J6">
        <v>66.849999999999994</v>
      </c>
      <c r="K6">
        <v>341.57</v>
      </c>
      <c r="L6">
        <v>654.30999999999995</v>
      </c>
      <c r="M6">
        <v>92</v>
      </c>
      <c r="N6">
        <v>118.76</v>
      </c>
      <c r="O6">
        <v>124.32</v>
      </c>
      <c r="P6">
        <v>104.16</v>
      </c>
      <c r="Q6">
        <v>20.56</v>
      </c>
      <c r="R6">
        <v>42.4</v>
      </c>
      <c r="S6">
        <v>26.39</v>
      </c>
      <c r="T6">
        <v>0</v>
      </c>
      <c r="U6">
        <v>418.77</v>
      </c>
      <c r="V6">
        <v>20.8</v>
      </c>
      <c r="W6">
        <v>35.200000000000003</v>
      </c>
      <c r="X6">
        <v>148.30000000000001</v>
      </c>
      <c r="Y6">
        <v>0</v>
      </c>
      <c r="Z6">
        <v>0</v>
      </c>
      <c r="AA6">
        <v>0</v>
      </c>
      <c r="AB6">
        <v>2.4</v>
      </c>
      <c r="AC6">
        <v>0</v>
      </c>
      <c r="AD6">
        <v>9.11</v>
      </c>
      <c r="AE6">
        <v>16.48</v>
      </c>
      <c r="AF6">
        <v>8.8699999999999992</v>
      </c>
      <c r="AG6">
        <v>42.08</v>
      </c>
      <c r="AH6">
        <v>0</v>
      </c>
      <c r="AI6">
        <v>0</v>
      </c>
      <c r="AJ6">
        <v>0</v>
      </c>
      <c r="AK6">
        <v>52.03</v>
      </c>
      <c r="AL6">
        <v>2.33</v>
      </c>
      <c r="AM6">
        <v>0</v>
      </c>
      <c r="AN6">
        <v>0</v>
      </c>
      <c r="AO6">
        <v>0</v>
      </c>
      <c r="AP6">
        <v>5.76</v>
      </c>
      <c r="AQ6">
        <v>14.93</v>
      </c>
      <c r="AR6">
        <v>1.66</v>
      </c>
      <c r="AS6">
        <v>4.57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2529.4400000000005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70.16</v>
      </c>
      <c r="H7">
        <v>0</v>
      </c>
      <c r="I7">
        <v>21.92</v>
      </c>
      <c r="J7">
        <v>66.849999999999994</v>
      </c>
      <c r="K7">
        <v>341.57</v>
      </c>
      <c r="L7">
        <v>654.30999999999995</v>
      </c>
      <c r="M7">
        <v>92</v>
      </c>
      <c r="N7">
        <v>118.76</v>
      </c>
      <c r="O7">
        <v>124.32</v>
      </c>
      <c r="P7">
        <v>104.16</v>
      </c>
      <c r="Q7">
        <v>20.56</v>
      </c>
      <c r="R7">
        <v>42.4</v>
      </c>
      <c r="S7">
        <v>26.39</v>
      </c>
      <c r="T7">
        <v>0</v>
      </c>
      <c r="U7">
        <v>418.77</v>
      </c>
      <c r="V7">
        <v>20.8</v>
      </c>
      <c r="W7">
        <v>36.42</v>
      </c>
      <c r="X7">
        <v>148.30000000000001</v>
      </c>
      <c r="Y7">
        <v>0</v>
      </c>
      <c r="Z7">
        <v>0</v>
      </c>
      <c r="AA7">
        <v>0</v>
      </c>
      <c r="AB7">
        <v>2.4</v>
      </c>
      <c r="AC7">
        <v>0</v>
      </c>
      <c r="AD7">
        <v>9.11</v>
      </c>
      <c r="AE7">
        <v>16.48</v>
      </c>
      <c r="AF7">
        <v>8.8699999999999992</v>
      </c>
      <c r="AG7">
        <v>42.08</v>
      </c>
      <c r="AH7">
        <v>0</v>
      </c>
      <c r="AI7">
        <v>0</v>
      </c>
      <c r="AJ7">
        <v>0</v>
      </c>
      <c r="AK7">
        <v>52.03</v>
      </c>
      <c r="AL7">
        <v>18.59</v>
      </c>
      <c r="AM7">
        <v>0</v>
      </c>
      <c r="AN7">
        <v>0</v>
      </c>
      <c r="AO7">
        <v>0</v>
      </c>
      <c r="AP7">
        <v>5.76</v>
      </c>
      <c r="AQ7">
        <v>14.93</v>
      </c>
      <c r="AR7">
        <v>1.66</v>
      </c>
      <c r="AS7">
        <v>4.57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2546.920000000001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70.16</v>
      </c>
      <c r="H8">
        <v>0</v>
      </c>
      <c r="I8">
        <v>21.92</v>
      </c>
      <c r="J8">
        <v>66.849999999999994</v>
      </c>
      <c r="K8">
        <v>341.57</v>
      </c>
      <c r="L8">
        <v>654.30999999999995</v>
      </c>
      <c r="M8">
        <v>92</v>
      </c>
      <c r="N8">
        <v>118.76</v>
      </c>
      <c r="O8">
        <v>124.32</v>
      </c>
      <c r="P8">
        <v>104.16</v>
      </c>
      <c r="Q8">
        <v>20.56</v>
      </c>
      <c r="R8">
        <v>42.4</v>
      </c>
      <c r="S8">
        <v>26.39</v>
      </c>
      <c r="T8">
        <v>0</v>
      </c>
      <c r="U8">
        <v>418.77</v>
      </c>
      <c r="V8">
        <v>20.8</v>
      </c>
      <c r="W8">
        <v>36.42</v>
      </c>
      <c r="X8">
        <v>148.30000000000001</v>
      </c>
      <c r="Y8">
        <v>0</v>
      </c>
      <c r="Z8">
        <v>0</v>
      </c>
      <c r="AA8">
        <v>0</v>
      </c>
      <c r="AB8">
        <v>2.4</v>
      </c>
      <c r="AC8">
        <v>0</v>
      </c>
      <c r="AD8">
        <v>9.11</v>
      </c>
      <c r="AE8">
        <v>16.48</v>
      </c>
      <c r="AF8">
        <v>8.8699999999999992</v>
      </c>
      <c r="AG8">
        <v>42.08</v>
      </c>
      <c r="AH8">
        <v>0</v>
      </c>
      <c r="AI8">
        <v>0</v>
      </c>
      <c r="AJ8">
        <v>0</v>
      </c>
      <c r="AK8">
        <v>52.03</v>
      </c>
      <c r="AL8">
        <v>79.38</v>
      </c>
      <c r="AM8">
        <v>0</v>
      </c>
      <c r="AN8">
        <v>0</v>
      </c>
      <c r="AO8">
        <v>0</v>
      </c>
      <c r="AP8">
        <v>5.76</v>
      </c>
      <c r="AQ8">
        <v>14.93</v>
      </c>
      <c r="AR8">
        <v>1.66</v>
      </c>
      <c r="AS8">
        <v>4.57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2607.7100000000009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70.16</v>
      </c>
      <c r="H9">
        <v>0</v>
      </c>
      <c r="I9">
        <v>21.92</v>
      </c>
      <c r="J9">
        <v>66.849999999999994</v>
      </c>
      <c r="K9">
        <v>341.57</v>
      </c>
      <c r="L9">
        <v>654.30999999999995</v>
      </c>
      <c r="M9">
        <v>92</v>
      </c>
      <c r="N9">
        <v>118.76</v>
      </c>
      <c r="O9">
        <v>124.32</v>
      </c>
      <c r="P9">
        <v>104.16</v>
      </c>
      <c r="Q9">
        <v>20.56</v>
      </c>
      <c r="R9">
        <v>42.4</v>
      </c>
      <c r="S9">
        <v>26.39</v>
      </c>
      <c r="T9">
        <v>0</v>
      </c>
      <c r="U9">
        <v>418.77</v>
      </c>
      <c r="V9">
        <v>20.8</v>
      </c>
      <c r="W9">
        <v>37.630000000000003</v>
      </c>
      <c r="X9">
        <v>148.30000000000001</v>
      </c>
      <c r="Y9">
        <v>0</v>
      </c>
      <c r="Z9">
        <v>0</v>
      </c>
      <c r="AA9">
        <v>0</v>
      </c>
      <c r="AB9">
        <v>2.4</v>
      </c>
      <c r="AC9">
        <v>0</v>
      </c>
      <c r="AD9">
        <v>9.11</v>
      </c>
      <c r="AE9">
        <v>16.48</v>
      </c>
      <c r="AF9">
        <v>8.8699999999999992</v>
      </c>
      <c r="AG9">
        <v>42.08</v>
      </c>
      <c r="AH9">
        <v>0</v>
      </c>
      <c r="AI9">
        <v>0</v>
      </c>
      <c r="AJ9">
        <v>0</v>
      </c>
      <c r="AK9">
        <v>52.03</v>
      </c>
      <c r="AL9">
        <v>79.38</v>
      </c>
      <c r="AM9">
        <v>0</v>
      </c>
      <c r="AN9">
        <v>0</v>
      </c>
      <c r="AO9">
        <v>0</v>
      </c>
      <c r="AP9">
        <v>5.76</v>
      </c>
      <c r="AQ9">
        <v>14.93</v>
      </c>
      <c r="AR9">
        <v>1.66</v>
      </c>
      <c r="AS9">
        <v>4.57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2608.920000000001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70.16</v>
      </c>
      <c r="H10">
        <v>0</v>
      </c>
      <c r="I10">
        <v>21.92</v>
      </c>
      <c r="J10">
        <v>66.849999999999994</v>
      </c>
      <c r="K10">
        <v>341.57</v>
      </c>
      <c r="L10">
        <v>654.30999999999995</v>
      </c>
      <c r="M10">
        <v>92</v>
      </c>
      <c r="N10">
        <v>118.76</v>
      </c>
      <c r="O10">
        <v>124.32</v>
      </c>
      <c r="P10">
        <v>104.16</v>
      </c>
      <c r="Q10">
        <v>20.56</v>
      </c>
      <c r="R10">
        <v>42.4</v>
      </c>
      <c r="S10">
        <v>26.39</v>
      </c>
      <c r="T10">
        <v>0</v>
      </c>
      <c r="U10">
        <v>418.77</v>
      </c>
      <c r="V10">
        <v>20.8</v>
      </c>
      <c r="W10">
        <v>37.630000000000003</v>
      </c>
      <c r="X10">
        <v>148.30000000000001</v>
      </c>
      <c r="Y10">
        <v>0</v>
      </c>
      <c r="Z10">
        <v>0</v>
      </c>
      <c r="AA10">
        <v>0</v>
      </c>
      <c r="AB10">
        <v>2.4</v>
      </c>
      <c r="AC10">
        <v>0</v>
      </c>
      <c r="AD10">
        <v>9.11</v>
      </c>
      <c r="AE10">
        <v>16.48</v>
      </c>
      <c r="AF10">
        <v>8.8699999999999992</v>
      </c>
      <c r="AG10">
        <v>42.08</v>
      </c>
      <c r="AH10">
        <v>0</v>
      </c>
      <c r="AI10">
        <v>0</v>
      </c>
      <c r="AJ10">
        <v>0</v>
      </c>
      <c r="AK10">
        <v>52.03</v>
      </c>
      <c r="AL10">
        <v>79.38</v>
      </c>
      <c r="AM10">
        <v>0</v>
      </c>
      <c r="AN10">
        <v>0</v>
      </c>
      <c r="AO10">
        <v>0</v>
      </c>
      <c r="AP10">
        <v>5.76</v>
      </c>
      <c r="AQ10">
        <v>14.93</v>
      </c>
      <c r="AR10">
        <v>1.66</v>
      </c>
      <c r="AS10">
        <v>4.57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2608.920000000001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70.16</v>
      </c>
      <c r="H11">
        <v>0</v>
      </c>
      <c r="I11">
        <v>21.92</v>
      </c>
      <c r="J11">
        <v>66.849999999999994</v>
      </c>
      <c r="K11">
        <v>341.57</v>
      </c>
      <c r="L11">
        <v>654.30999999999995</v>
      </c>
      <c r="M11">
        <v>92</v>
      </c>
      <c r="N11">
        <v>118.76</v>
      </c>
      <c r="O11">
        <v>124.32</v>
      </c>
      <c r="P11">
        <v>104.16</v>
      </c>
      <c r="Q11">
        <v>20.56</v>
      </c>
      <c r="R11">
        <v>42.4</v>
      </c>
      <c r="S11">
        <v>26.39</v>
      </c>
      <c r="T11">
        <v>0</v>
      </c>
      <c r="U11">
        <v>418.77</v>
      </c>
      <c r="V11">
        <v>20.8</v>
      </c>
      <c r="W11">
        <v>38.840000000000003</v>
      </c>
      <c r="X11">
        <v>148.30000000000001</v>
      </c>
      <c r="Y11">
        <v>0</v>
      </c>
      <c r="Z11">
        <v>0</v>
      </c>
      <c r="AA11">
        <v>0</v>
      </c>
      <c r="AB11">
        <v>2.4</v>
      </c>
      <c r="AC11">
        <v>0</v>
      </c>
      <c r="AD11">
        <v>9.11</v>
      </c>
      <c r="AE11">
        <v>16.48</v>
      </c>
      <c r="AF11">
        <v>8.8699999999999992</v>
      </c>
      <c r="AG11">
        <v>42.08</v>
      </c>
      <c r="AH11">
        <v>0</v>
      </c>
      <c r="AI11">
        <v>0</v>
      </c>
      <c r="AJ11">
        <v>0</v>
      </c>
      <c r="AK11">
        <v>52.03</v>
      </c>
      <c r="AL11">
        <v>79.38</v>
      </c>
      <c r="AM11">
        <v>0</v>
      </c>
      <c r="AN11">
        <v>0</v>
      </c>
      <c r="AO11">
        <v>0</v>
      </c>
      <c r="AP11">
        <v>5.76</v>
      </c>
      <c r="AQ11">
        <v>14.93</v>
      </c>
      <c r="AR11">
        <v>1.66</v>
      </c>
      <c r="AS11">
        <v>4.57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2610.130000000001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70.16</v>
      </c>
      <c r="H12">
        <v>0</v>
      </c>
      <c r="I12">
        <v>21.92</v>
      </c>
      <c r="J12">
        <v>66.849999999999994</v>
      </c>
      <c r="K12">
        <v>341.57</v>
      </c>
      <c r="L12">
        <v>654.30999999999995</v>
      </c>
      <c r="M12">
        <v>92</v>
      </c>
      <c r="N12">
        <v>118.76</v>
      </c>
      <c r="O12">
        <v>124.32</v>
      </c>
      <c r="P12">
        <v>104.16</v>
      </c>
      <c r="Q12">
        <v>20.56</v>
      </c>
      <c r="R12">
        <v>42.4</v>
      </c>
      <c r="S12">
        <v>26.39</v>
      </c>
      <c r="T12">
        <v>0</v>
      </c>
      <c r="U12">
        <v>418.77</v>
      </c>
      <c r="V12">
        <v>20.8</v>
      </c>
      <c r="W12">
        <v>38.840000000000003</v>
      </c>
      <c r="X12">
        <v>148.30000000000001</v>
      </c>
      <c r="Y12">
        <v>0</v>
      </c>
      <c r="Z12">
        <v>0</v>
      </c>
      <c r="AA12">
        <v>0</v>
      </c>
      <c r="AB12">
        <v>2.4</v>
      </c>
      <c r="AC12">
        <v>0</v>
      </c>
      <c r="AD12">
        <v>9.11</v>
      </c>
      <c r="AE12">
        <v>32.96</v>
      </c>
      <c r="AF12">
        <v>8.8699999999999992</v>
      </c>
      <c r="AG12">
        <v>42.08</v>
      </c>
      <c r="AH12">
        <v>0</v>
      </c>
      <c r="AI12">
        <v>0</v>
      </c>
      <c r="AJ12">
        <v>0</v>
      </c>
      <c r="AK12">
        <v>52.03</v>
      </c>
      <c r="AL12">
        <v>13.95</v>
      </c>
      <c r="AM12">
        <v>0</v>
      </c>
      <c r="AN12">
        <v>0</v>
      </c>
      <c r="AO12">
        <v>0</v>
      </c>
      <c r="AP12">
        <v>11.91</v>
      </c>
      <c r="AQ12">
        <v>14.93</v>
      </c>
      <c r="AR12">
        <v>1.66</v>
      </c>
      <c r="AS12">
        <v>4.57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2567.3300000000004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70.16</v>
      </c>
      <c r="H13">
        <v>0</v>
      </c>
      <c r="I13">
        <v>21.92</v>
      </c>
      <c r="J13">
        <v>66.849999999999994</v>
      </c>
      <c r="K13">
        <v>341.57</v>
      </c>
      <c r="L13">
        <v>654.30999999999995</v>
      </c>
      <c r="M13">
        <v>92</v>
      </c>
      <c r="N13">
        <v>118.76</v>
      </c>
      <c r="O13">
        <v>124.32</v>
      </c>
      <c r="P13">
        <v>104.16</v>
      </c>
      <c r="Q13">
        <v>20.56</v>
      </c>
      <c r="R13">
        <v>42.4</v>
      </c>
      <c r="S13">
        <v>26.39</v>
      </c>
      <c r="T13">
        <v>0</v>
      </c>
      <c r="U13">
        <v>418.77</v>
      </c>
      <c r="V13">
        <v>20.8</v>
      </c>
      <c r="W13">
        <v>41.27</v>
      </c>
      <c r="X13">
        <v>148.30000000000001</v>
      </c>
      <c r="Y13">
        <v>0</v>
      </c>
      <c r="Z13">
        <v>0</v>
      </c>
      <c r="AA13">
        <v>0</v>
      </c>
      <c r="AB13">
        <v>2.4</v>
      </c>
      <c r="AC13">
        <v>0</v>
      </c>
      <c r="AD13">
        <v>9.11</v>
      </c>
      <c r="AE13">
        <v>32.96</v>
      </c>
      <c r="AF13">
        <v>8.8699999999999992</v>
      </c>
      <c r="AG13">
        <v>42.08</v>
      </c>
      <c r="AH13">
        <v>0</v>
      </c>
      <c r="AI13">
        <v>0</v>
      </c>
      <c r="AJ13">
        <v>0</v>
      </c>
      <c r="AK13">
        <v>52.03</v>
      </c>
      <c r="AL13">
        <v>2.33</v>
      </c>
      <c r="AM13">
        <v>0</v>
      </c>
      <c r="AN13">
        <v>0</v>
      </c>
      <c r="AO13">
        <v>0</v>
      </c>
      <c r="AP13">
        <v>5.76</v>
      </c>
      <c r="AQ13">
        <v>14.93</v>
      </c>
      <c r="AR13">
        <v>1.66</v>
      </c>
      <c r="AS13">
        <v>4.57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2551.9900000000007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70.16</v>
      </c>
      <c r="H14">
        <v>0</v>
      </c>
      <c r="I14">
        <v>21.92</v>
      </c>
      <c r="J14">
        <v>66.849999999999994</v>
      </c>
      <c r="K14">
        <v>341.57</v>
      </c>
      <c r="L14">
        <v>654.30999999999995</v>
      </c>
      <c r="M14">
        <v>92</v>
      </c>
      <c r="N14">
        <v>118.76</v>
      </c>
      <c r="O14">
        <v>124.32</v>
      </c>
      <c r="P14">
        <v>104.16</v>
      </c>
      <c r="Q14">
        <v>20.56</v>
      </c>
      <c r="R14">
        <v>42.4</v>
      </c>
      <c r="S14">
        <v>26.39</v>
      </c>
      <c r="T14">
        <v>0</v>
      </c>
      <c r="U14">
        <v>418.77</v>
      </c>
      <c r="V14">
        <v>20.8</v>
      </c>
      <c r="W14">
        <v>41.27</v>
      </c>
      <c r="X14">
        <v>148.30000000000001</v>
      </c>
      <c r="Y14">
        <v>0</v>
      </c>
      <c r="Z14">
        <v>0</v>
      </c>
      <c r="AA14">
        <v>0</v>
      </c>
      <c r="AB14">
        <v>2.4</v>
      </c>
      <c r="AC14">
        <v>0</v>
      </c>
      <c r="AD14">
        <v>9.11</v>
      </c>
      <c r="AE14">
        <v>32.96</v>
      </c>
      <c r="AF14">
        <v>8.8699999999999992</v>
      </c>
      <c r="AG14">
        <v>42.08</v>
      </c>
      <c r="AH14">
        <v>0</v>
      </c>
      <c r="AI14">
        <v>0</v>
      </c>
      <c r="AJ14">
        <v>0</v>
      </c>
      <c r="AK14">
        <v>52.03</v>
      </c>
      <c r="AL14">
        <v>2.33</v>
      </c>
      <c r="AM14">
        <v>0</v>
      </c>
      <c r="AN14">
        <v>0</v>
      </c>
      <c r="AO14">
        <v>0</v>
      </c>
      <c r="AP14">
        <v>5.76</v>
      </c>
      <c r="AQ14">
        <v>14.93</v>
      </c>
      <c r="AR14">
        <v>1.66</v>
      </c>
      <c r="AS14">
        <v>4.57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2551.9900000000007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70.16</v>
      </c>
      <c r="H15">
        <v>0</v>
      </c>
      <c r="I15">
        <v>21.92</v>
      </c>
      <c r="J15">
        <v>66.849999999999994</v>
      </c>
      <c r="K15">
        <v>341.57</v>
      </c>
      <c r="L15">
        <v>654.30999999999995</v>
      </c>
      <c r="M15">
        <v>92</v>
      </c>
      <c r="N15">
        <v>118.76</v>
      </c>
      <c r="O15">
        <v>124.32</v>
      </c>
      <c r="P15">
        <v>104.16</v>
      </c>
      <c r="Q15">
        <v>20.56</v>
      </c>
      <c r="R15">
        <v>42.4</v>
      </c>
      <c r="S15">
        <v>26.39</v>
      </c>
      <c r="T15">
        <v>0</v>
      </c>
      <c r="U15">
        <v>418.77</v>
      </c>
      <c r="V15">
        <v>20.8</v>
      </c>
      <c r="W15">
        <v>41.27</v>
      </c>
      <c r="X15">
        <v>148.30000000000001</v>
      </c>
      <c r="Y15">
        <v>0</v>
      </c>
      <c r="Z15">
        <v>0</v>
      </c>
      <c r="AA15">
        <v>0</v>
      </c>
      <c r="AB15">
        <v>2.4</v>
      </c>
      <c r="AC15">
        <v>0</v>
      </c>
      <c r="AD15">
        <v>0</v>
      </c>
      <c r="AE15">
        <v>32.96</v>
      </c>
      <c r="AF15">
        <v>8.8699999999999992</v>
      </c>
      <c r="AG15">
        <v>42.08</v>
      </c>
      <c r="AH15">
        <v>0</v>
      </c>
      <c r="AI15">
        <v>0</v>
      </c>
      <c r="AJ15">
        <v>0</v>
      </c>
      <c r="AK15">
        <v>52.03</v>
      </c>
      <c r="AL15">
        <v>2.33</v>
      </c>
      <c r="AM15">
        <v>0</v>
      </c>
      <c r="AN15">
        <v>0</v>
      </c>
      <c r="AO15">
        <v>0</v>
      </c>
      <c r="AP15">
        <v>5.76</v>
      </c>
      <c r="AQ15">
        <v>14.93</v>
      </c>
      <c r="AR15">
        <v>1.66</v>
      </c>
      <c r="AS15">
        <v>4.57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2542.8800000000006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70.16</v>
      </c>
      <c r="H16">
        <v>0</v>
      </c>
      <c r="I16">
        <v>21.92</v>
      </c>
      <c r="J16">
        <v>66.849999999999994</v>
      </c>
      <c r="K16">
        <v>341.57</v>
      </c>
      <c r="L16">
        <v>654.30999999999995</v>
      </c>
      <c r="M16">
        <v>92</v>
      </c>
      <c r="N16">
        <v>118.76</v>
      </c>
      <c r="O16">
        <v>124.32</v>
      </c>
      <c r="P16">
        <v>104.16</v>
      </c>
      <c r="Q16">
        <v>20.56</v>
      </c>
      <c r="R16">
        <v>42.4</v>
      </c>
      <c r="S16">
        <v>26.39</v>
      </c>
      <c r="T16">
        <v>0</v>
      </c>
      <c r="U16">
        <v>418.77</v>
      </c>
      <c r="V16">
        <v>20.8</v>
      </c>
      <c r="W16">
        <v>42.49</v>
      </c>
      <c r="X16">
        <v>148.30000000000001</v>
      </c>
      <c r="Y16">
        <v>0</v>
      </c>
      <c r="Z16">
        <v>0</v>
      </c>
      <c r="AA16">
        <v>0</v>
      </c>
      <c r="AB16">
        <v>2.4</v>
      </c>
      <c r="AC16">
        <v>0</v>
      </c>
      <c r="AD16">
        <v>0</v>
      </c>
      <c r="AE16">
        <v>32.96</v>
      </c>
      <c r="AF16">
        <v>8.8699999999999992</v>
      </c>
      <c r="AG16">
        <v>42.08</v>
      </c>
      <c r="AH16">
        <v>20.83</v>
      </c>
      <c r="AI16">
        <v>0</v>
      </c>
      <c r="AJ16">
        <v>0</v>
      </c>
      <c r="AK16">
        <v>52.03</v>
      </c>
      <c r="AL16">
        <v>2.33</v>
      </c>
      <c r="AM16">
        <v>0</v>
      </c>
      <c r="AN16">
        <v>0</v>
      </c>
      <c r="AO16">
        <v>0</v>
      </c>
      <c r="AP16">
        <v>5.76</v>
      </c>
      <c r="AQ16">
        <v>14.93</v>
      </c>
      <c r="AR16">
        <v>1.66</v>
      </c>
      <c r="AS16">
        <v>4.57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2564.9300000000003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70.16</v>
      </c>
      <c r="H17">
        <v>0</v>
      </c>
      <c r="I17">
        <v>21.92</v>
      </c>
      <c r="J17">
        <v>66.849999999999994</v>
      </c>
      <c r="K17">
        <v>341.57</v>
      </c>
      <c r="L17">
        <v>654.30999999999995</v>
      </c>
      <c r="M17">
        <v>92</v>
      </c>
      <c r="N17">
        <v>118.76</v>
      </c>
      <c r="O17">
        <v>124.32</v>
      </c>
      <c r="P17">
        <v>104.16</v>
      </c>
      <c r="Q17">
        <v>20.56</v>
      </c>
      <c r="R17">
        <v>42.4</v>
      </c>
      <c r="S17">
        <v>26.39</v>
      </c>
      <c r="T17">
        <v>0</v>
      </c>
      <c r="U17">
        <v>418.77</v>
      </c>
      <c r="V17">
        <v>20.8</v>
      </c>
      <c r="W17">
        <v>42.49</v>
      </c>
      <c r="X17">
        <v>148.30000000000001</v>
      </c>
      <c r="Y17">
        <v>0</v>
      </c>
      <c r="Z17">
        <v>0</v>
      </c>
      <c r="AA17">
        <v>0</v>
      </c>
      <c r="AB17">
        <v>2.4</v>
      </c>
      <c r="AC17">
        <v>0</v>
      </c>
      <c r="AD17">
        <v>0</v>
      </c>
      <c r="AE17">
        <v>32.96</v>
      </c>
      <c r="AF17">
        <v>8.8699999999999992</v>
      </c>
      <c r="AG17">
        <v>42.08</v>
      </c>
      <c r="AH17">
        <v>20.83</v>
      </c>
      <c r="AI17">
        <v>0</v>
      </c>
      <c r="AJ17">
        <v>0</v>
      </c>
      <c r="AK17">
        <v>52.03</v>
      </c>
      <c r="AL17">
        <v>2.33</v>
      </c>
      <c r="AM17">
        <v>0</v>
      </c>
      <c r="AN17">
        <v>0</v>
      </c>
      <c r="AO17">
        <v>0</v>
      </c>
      <c r="AP17">
        <v>5.76</v>
      </c>
      <c r="AQ17">
        <v>14.93</v>
      </c>
      <c r="AR17">
        <v>1.66</v>
      </c>
      <c r="AS17">
        <v>4.57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2564.9300000000003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70.16</v>
      </c>
      <c r="H18">
        <v>0</v>
      </c>
      <c r="I18">
        <v>21.92</v>
      </c>
      <c r="J18">
        <v>66.849999999999994</v>
      </c>
      <c r="K18">
        <v>341.57</v>
      </c>
      <c r="L18">
        <v>654.30999999999995</v>
      </c>
      <c r="M18">
        <v>92</v>
      </c>
      <c r="N18">
        <v>118.76</v>
      </c>
      <c r="O18">
        <v>124.32</v>
      </c>
      <c r="P18">
        <v>104.16</v>
      </c>
      <c r="Q18">
        <v>20.56</v>
      </c>
      <c r="R18">
        <v>42.4</v>
      </c>
      <c r="S18">
        <v>26.39</v>
      </c>
      <c r="T18">
        <v>0</v>
      </c>
      <c r="U18">
        <v>418.77</v>
      </c>
      <c r="V18">
        <v>20.8</v>
      </c>
      <c r="W18">
        <v>43.71</v>
      </c>
      <c r="X18">
        <v>148.30000000000001</v>
      </c>
      <c r="Y18">
        <v>0</v>
      </c>
      <c r="Z18">
        <v>0</v>
      </c>
      <c r="AA18">
        <v>0</v>
      </c>
      <c r="AB18">
        <v>2.4</v>
      </c>
      <c r="AC18">
        <v>0</v>
      </c>
      <c r="AD18">
        <v>0</v>
      </c>
      <c r="AE18">
        <v>32.96</v>
      </c>
      <c r="AF18">
        <v>8.8699999999999992</v>
      </c>
      <c r="AG18">
        <v>42.08</v>
      </c>
      <c r="AH18">
        <v>20.83</v>
      </c>
      <c r="AI18">
        <v>0</v>
      </c>
      <c r="AJ18">
        <v>0</v>
      </c>
      <c r="AK18">
        <v>52.03</v>
      </c>
      <c r="AL18">
        <v>2.33</v>
      </c>
      <c r="AM18">
        <v>0</v>
      </c>
      <c r="AN18">
        <v>0</v>
      </c>
      <c r="AO18">
        <v>0</v>
      </c>
      <c r="AP18">
        <v>5.76</v>
      </c>
      <c r="AQ18">
        <v>14.93</v>
      </c>
      <c r="AR18">
        <v>1.66</v>
      </c>
      <c r="AS18">
        <v>4.57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2566.1500000000005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70.16</v>
      </c>
      <c r="H19">
        <v>0</v>
      </c>
      <c r="I19">
        <v>21.92</v>
      </c>
      <c r="J19">
        <v>66.849999999999994</v>
      </c>
      <c r="K19">
        <v>341.57</v>
      </c>
      <c r="L19">
        <v>654.30999999999995</v>
      </c>
      <c r="M19">
        <v>92</v>
      </c>
      <c r="N19">
        <v>118.76</v>
      </c>
      <c r="O19">
        <v>124.32</v>
      </c>
      <c r="P19">
        <v>104.16</v>
      </c>
      <c r="Q19">
        <v>20.56</v>
      </c>
      <c r="R19">
        <v>42.4</v>
      </c>
      <c r="S19">
        <v>26.39</v>
      </c>
      <c r="T19">
        <v>0</v>
      </c>
      <c r="U19">
        <v>418.77</v>
      </c>
      <c r="V19">
        <v>20.8</v>
      </c>
      <c r="W19">
        <v>43.71</v>
      </c>
      <c r="X19">
        <v>148.30000000000001</v>
      </c>
      <c r="Y19">
        <v>0</v>
      </c>
      <c r="Z19">
        <v>0</v>
      </c>
      <c r="AA19">
        <v>0</v>
      </c>
      <c r="AB19">
        <v>2.4</v>
      </c>
      <c r="AC19">
        <v>0</v>
      </c>
      <c r="AD19">
        <v>0</v>
      </c>
      <c r="AE19">
        <v>32.96</v>
      </c>
      <c r="AF19">
        <v>8.8699999999999992</v>
      </c>
      <c r="AG19">
        <v>42.08</v>
      </c>
      <c r="AH19">
        <v>20.83</v>
      </c>
      <c r="AI19">
        <v>0</v>
      </c>
      <c r="AJ19">
        <v>0</v>
      </c>
      <c r="AK19">
        <v>52.03</v>
      </c>
      <c r="AL19">
        <v>2.33</v>
      </c>
      <c r="AM19">
        <v>0</v>
      </c>
      <c r="AN19">
        <v>0</v>
      </c>
      <c r="AO19">
        <v>0</v>
      </c>
      <c r="AP19">
        <v>5.76</v>
      </c>
      <c r="AQ19">
        <v>14.93</v>
      </c>
      <c r="AR19">
        <v>1.66</v>
      </c>
      <c r="AS19">
        <v>4.57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2566.1500000000005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70.16</v>
      </c>
      <c r="H20">
        <v>0</v>
      </c>
      <c r="I20">
        <v>21.92</v>
      </c>
      <c r="J20">
        <v>66.849999999999994</v>
      </c>
      <c r="K20">
        <v>341.57</v>
      </c>
      <c r="L20">
        <v>654.30999999999995</v>
      </c>
      <c r="M20">
        <v>92</v>
      </c>
      <c r="N20">
        <v>118.76</v>
      </c>
      <c r="O20">
        <v>124.32</v>
      </c>
      <c r="P20">
        <v>104.16</v>
      </c>
      <c r="Q20">
        <v>20.56</v>
      </c>
      <c r="R20">
        <v>42.4</v>
      </c>
      <c r="S20">
        <v>26.39</v>
      </c>
      <c r="T20">
        <v>0</v>
      </c>
      <c r="U20">
        <v>418.77</v>
      </c>
      <c r="V20">
        <v>20.8</v>
      </c>
      <c r="W20">
        <v>44.31</v>
      </c>
      <c r="X20">
        <v>148.30000000000001</v>
      </c>
      <c r="Y20">
        <v>0</v>
      </c>
      <c r="Z20">
        <v>0</v>
      </c>
      <c r="AA20">
        <v>0</v>
      </c>
      <c r="AB20">
        <v>2.4</v>
      </c>
      <c r="AC20">
        <v>0</v>
      </c>
      <c r="AD20">
        <v>0</v>
      </c>
      <c r="AE20">
        <v>32.96</v>
      </c>
      <c r="AF20">
        <v>8.8699999999999992</v>
      </c>
      <c r="AG20">
        <v>42.08</v>
      </c>
      <c r="AH20">
        <v>20.83</v>
      </c>
      <c r="AI20">
        <v>0</v>
      </c>
      <c r="AJ20">
        <v>0</v>
      </c>
      <c r="AK20">
        <v>52.03</v>
      </c>
      <c r="AL20">
        <v>2.33</v>
      </c>
      <c r="AM20">
        <v>0</v>
      </c>
      <c r="AN20">
        <v>0</v>
      </c>
      <c r="AO20">
        <v>0</v>
      </c>
      <c r="AP20">
        <v>5.76</v>
      </c>
      <c r="AQ20">
        <v>14.93</v>
      </c>
      <c r="AR20">
        <v>1.66</v>
      </c>
      <c r="AS20">
        <v>4.57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2566.7500000000005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70.16</v>
      </c>
      <c r="H21">
        <v>0</v>
      </c>
      <c r="I21">
        <v>21.92</v>
      </c>
      <c r="J21">
        <v>66.849999999999994</v>
      </c>
      <c r="K21">
        <v>341.57</v>
      </c>
      <c r="L21">
        <v>654.30999999999995</v>
      </c>
      <c r="M21">
        <v>92</v>
      </c>
      <c r="N21">
        <v>118.76</v>
      </c>
      <c r="O21">
        <v>124.32</v>
      </c>
      <c r="P21">
        <v>104.16</v>
      </c>
      <c r="Q21">
        <v>20.56</v>
      </c>
      <c r="R21">
        <v>42.4</v>
      </c>
      <c r="S21">
        <v>26.39</v>
      </c>
      <c r="T21">
        <v>0</v>
      </c>
      <c r="U21">
        <v>418.77</v>
      </c>
      <c r="V21">
        <v>20.8</v>
      </c>
      <c r="W21">
        <v>44.31</v>
      </c>
      <c r="X21">
        <v>148.30000000000001</v>
      </c>
      <c r="Y21">
        <v>0</v>
      </c>
      <c r="Z21">
        <v>0</v>
      </c>
      <c r="AA21">
        <v>0</v>
      </c>
      <c r="AB21">
        <v>2.4</v>
      </c>
      <c r="AC21">
        <v>0</v>
      </c>
      <c r="AD21">
        <v>0</v>
      </c>
      <c r="AE21">
        <v>32.96</v>
      </c>
      <c r="AF21">
        <v>8.8699999999999992</v>
      </c>
      <c r="AG21">
        <v>42.08</v>
      </c>
      <c r="AH21">
        <v>20.83</v>
      </c>
      <c r="AI21">
        <v>0</v>
      </c>
      <c r="AJ21">
        <v>0</v>
      </c>
      <c r="AK21">
        <v>52.03</v>
      </c>
      <c r="AL21">
        <v>2.33</v>
      </c>
      <c r="AM21">
        <v>0</v>
      </c>
      <c r="AN21">
        <v>0</v>
      </c>
      <c r="AO21">
        <v>0</v>
      </c>
      <c r="AP21">
        <v>5.76</v>
      </c>
      <c r="AQ21">
        <v>14.93</v>
      </c>
      <c r="AR21">
        <v>1.66</v>
      </c>
      <c r="AS21">
        <v>4.57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2566.7500000000005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70.16</v>
      </c>
      <c r="H22">
        <v>0</v>
      </c>
      <c r="I22">
        <v>21.92</v>
      </c>
      <c r="J22">
        <v>66.849999999999994</v>
      </c>
      <c r="K22">
        <v>341.57</v>
      </c>
      <c r="L22">
        <v>654.30999999999995</v>
      </c>
      <c r="M22">
        <v>92</v>
      </c>
      <c r="N22">
        <v>118.76</v>
      </c>
      <c r="O22">
        <v>124.32</v>
      </c>
      <c r="P22">
        <v>104.16</v>
      </c>
      <c r="Q22">
        <v>20.56</v>
      </c>
      <c r="R22">
        <v>42.4</v>
      </c>
      <c r="S22">
        <v>26.39</v>
      </c>
      <c r="T22">
        <v>0</v>
      </c>
      <c r="U22">
        <v>418.77</v>
      </c>
      <c r="V22">
        <v>20.8</v>
      </c>
      <c r="W22">
        <v>44.31</v>
      </c>
      <c r="X22">
        <v>148.30000000000001</v>
      </c>
      <c r="Y22">
        <v>0</v>
      </c>
      <c r="Z22">
        <v>0</v>
      </c>
      <c r="AA22">
        <v>0</v>
      </c>
      <c r="AB22">
        <v>2.4</v>
      </c>
      <c r="AC22">
        <v>0</v>
      </c>
      <c r="AD22">
        <v>0</v>
      </c>
      <c r="AE22">
        <v>32.96</v>
      </c>
      <c r="AF22">
        <v>8.8699999999999992</v>
      </c>
      <c r="AG22">
        <v>42.08</v>
      </c>
      <c r="AH22">
        <v>20.83</v>
      </c>
      <c r="AI22">
        <v>0</v>
      </c>
      <c r="AJ22">
        <v>0</v>
      </c>
      <c r="AK22">
        <v>52.03</v>
      </c>
      <c r="AL22">
        <v>2.33</v>
      </c>
      <c r="AM22">
        <v>0</v>
      </c>
      <c r="AN22">
        <v>0</v>
      </c>
      <c r="AO22">
        <v>0</v>
      </c>
      <c r="AP22">
        <v>5.76</v>
      </c>
      <c r="AQ22">
        <v>14.93</v>
      </c>
      <c r="AR22">
        <v>1.66</v>
      </c>
      <c r="AS22">
        <v>4.57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2566.7500000000005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70.16</v>
      </c>
      <c r="H23">
        <v>0</v>
      </c>
      <c r="I23">
        <v>21.92</v>
      </c>
      <c r="J23">
        <v>66.849999999999994</v>
      </c>
      <c r="K23">
        <v>341.57</v>
      </c>
      <c r="L23">
        <v>654.30999999999995</v>
      </c>
      <c r="M23">
        <v>92</v>
      </c>
      <c r="N23">
        <v>118.76</v>
      </c>
      <c r="O23">
        <v>124.32</v>
      </c>
      <c r="P23">
        <v>104.16</v>
      </c>
      <c r="Q23">
        <v>20.56</v>
      </c>
      <c r="R23">
        <v>42.4</v>
      </c>
      <c r="S23">
        <v>26.39</v>
      </c>
      <c r="T23">
        <v>0</v>
      </c>
      <c r="U23">
        <v>418.77</v>
      </c>
      <c r="V23">
        <v>20.8</v>
      </c>
      <c r="W23">
        <v>44.31</v>
      </c>
      <c r="X23">
        <v>148.30000000000001</v>
      </c>
      <c r="Y23">
        <v>0</v>
      </c>
      <c r="Z23">
        <v>0</v>
      </c>
      <c r="AA23">
        <v>0</v>
      </c>
      <c r="AB23">
        <v>2.4</v>
      </c>
      <c r="AC23">
        <v>0</v>
      </c>
      <c r="AD23">
        <v>0</v>
      </c>
      <c r="AE23">
        <v>32.96</v>
      </c>
      <c r="AF23">
        <v>8.8699999999999992</v>
      </c>
      <c r="AG23">
        <v>42.08</v>
      </c>
      <c r="AH23">
        <v>42.43</v>
      </c>
      <c r="AI23">
        <v>0</v>
      </c>
      <c r="AJ23">
        <v>0</v>
      </c>
      <c r="AK23">
        <v>52.03</v>
      </c>
      <c r="AL23">
        <v>2.33</v>
      </c>
      <c r="AM23">
        <v>0</v>
      </c>
      <c r="AN23">
        <v>0</v>
      </c>
      <c r="AO23">
        <v>0</v>
      </c>
      <c r="AP23">
        <v>5.76</v>
      </c>
      <c r="AQ23">
        <v>14.93</v>
      </c>
      <c r="AR23">
        <v>1.66</v>
      </c>
      <c r="AS23">
        <v>4.57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2588.3500000000004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70.16</v>
      </c>
      <c r="H24">
        <v>0</v>
      </c>
      <c r="I24">
        <v>21.92</v>
      </c>
      <c r="J24">
        <v>66.849999999999994</v>
      </c>
      <c r="K24">
        <v>341.57</v>
      </c>
      <c r="L24">
        <v>654.30999999999995</v>
      </c>
      <c r="M24">
        <v>92</v>
      </c>
      <c r="N24">
        <v>118.76</v>
      </c>
      <c r="O24">
        <v>124.32</v>
      </c>
      <c r="P24">
        <v>104.16</v>
      </c>
      <c r="Q24">
        <v>20.56</v>
      </c>
      <c r="R24">
        <v>42.4</v>
      </c>
      <c r="S24">
        <v>26.39</v>
      </c>
      <c r="T24">
        <v>0</v>
      </c>
      <c r="U24">
        <v>418.77</v>
      </c>
      <c r="V24">
        <v>20.8</v>
      </c>
      <c r="W24">
        <v>44.31</v>
      </c>
      <c r="X24">
        <v>148.30000000000001</v>
      </c>
      <c r="Y24">
        <v>0</v>
      </c>
      <c r="Z24">
        <v>0</v>
      </c>
      <c r="AA24">
        <v>0</v>
      </c>
      <c r="AB24">
        <v>2.4</v>
      </c>
      <c r="AC24">
        <v>9.68</v>
      </c>
      <c r="AD24">
        <v>9.11</v>
      </c>
      <c r="AE24">
        <v>32.96</v>
      </c>
      <c r="AF24">
        <v>8.8699999999999992</v>
      </c>
      <c r="AG24">
        <v>42.08</v>
      </c>
      <c r="AH24">
        <v>69.599999999999994</v>
      </c>
      <c r="AI24">
        <v>0</v>
      </c>
      <c r="AJ24">
        <v>0</v>
      </c>
      <c r="AK24">
        <v>52.03</v>
      </c>
      <c r="AL24">
        <v>2.33</v>
      </c>
      <c r="AM24">
        <v>0</v>
      </c>
      <c r="AN24">
        <v>0</v>
      </c>
      <c r="AO24">
        <v>0</v>
      </c>
      <c r="AP24">
        <v>5.76</v>
      </c>
      <c r="AQ24">
        <v>14.93</v>
      </c>
      <c r="AR24">
        <v>1.66</v>
      </c>
      <c r="AS24">
        <v>4.57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2634.3100000000004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70.16</v>
      </c>
      <c r="H25">
        <v>0</v>
      </c>
      <c r="I25">
        <v>21.92</v>
      </c>
      <c r="J25">
        <v>66.849999999999994</v>
      </c>
      <c r="K25">
        <v>341.57</v>
      </c>
      <c r="L25">
        <v>654.30999999999995</v>
      </c>
      <c r="M25">
        <v>92</v>
      </c>
      <c r="N25">
        <v>118.76</v>
      </c>
      <c r="O25">
        <v>124.32</v>
      </c>
      <c r="P25">
        <v>104.16</v>
      </c>
      <c r="Q25">
        <v>20.56</v>
      </c>
      <c r="R25">
        <v>42.4</v>
      </c>
      <c r="S25">
        <v>26.39</v>
      </c>
      <c r="T25">
        <v>0</v>
      </c>
      <c r="U25">
        <v>418.77</v>
      </c>
      <c r="V25">
        <v>20.8</v>
      </c>
      <c r="W25">
        <v>44.31</v>
      </c>
      <c r="X25">
        <v>148.30000000000001</v>
      </c>
      <c r="Y25">
        <v>0</v>
      </c>
      <c r="Z25">
        <v>1.1000000000000001</v>
      </c>
      <c r="AA25">
        <v>0</v>
      </c>
      <c r="AB25">
        <v>8</v>
      </c>
      <c r="AC25">
        <v>19.36</v>
      </c>
      <c r="AD25">
        <v>9.11</v>
      </c>
      <c r="AE25">
        <v>49.43</v>
      </c>
      <c r="AF25">
        <v>8.8699999999999992</v>
      </c>
      <c r="AG25">
        <v>42.08</v>
      </c>
      <c r="AH25">
        <v>92.61</v>
      </c>
      <c r="AI25">
        <v>0</v>
      </c>
      <c r="AJ25">
        <v>0</v>
      </c>
      <c r="AK25">
        <v>52.03</v>
      </c>
      <c r="AL25">
        <v>2.33</v>
      </c>
      <c r="AM25">
        <v>0</v>
      </c>
      <c r="AN25">
        <v>0</v>
      </c>
      <c r="AO25">
        <v>0</v>
      </c>
      <c r="AP25">
        <v>5.76</v>
      </c>
      <c r="AQ25">
        <v>15.56</v>
      </c>
      <c r="AR25">
        <v>1.66</v>
      </c>
      <c r="AS25">
        <v>4.57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2690.8000000000006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70.16</v>
      </c>
      <c r="H26">
        <v>0</v>
      </c>
      <c r="I26">
        <v>21.92</v>
      </c>
      <c r="J26">
        <v>66.849999999999994</v>
      </c>
      <c r="K26">
        <v>341.57</v>
      </c>
      <c r="L26">
        <v>654.30999999999995</v>
      </c>
      <c r="M26">
        <v>92</v>
      </c>
      <c r="N26">
        <v>118.76</v>
      </c>
      <c r="O26">
        <v>124.32</v>
      </c>
      <c r="P26">
        <v>104.16</v>
      </c>
      <c r="Q26">
        <v>20.56</v>
      </c>
      <c r="R26">
        <v>42.4</v>
      </c>
      <c r="S26">
        <v>26.39</v>
      </c>
      <c r="T26">
        <v>0</v>
      </c>
      <c r="U26">
        <v>418.77</v>
      </c>
      <c r="V26">
        <v>20.8</v>
      </c>
      <c r="W26">
        <v>44.31</v>
      </c>
      <c r="X26">
        <v>148.30000000000001</v>
      </c>
      <c r="Y26">
        <v>0</v>
      </c>
      <c r="Z26">
        <v>2.2000000000000002</v>
      </c>
      <c r="AA26">
        <v>11.85</v>
      </c>
      <c r="AB26">
        <v>13.06</v>
      </c>
      <c r="AC26">
        <v>19.36</v>
      </c>
      <c r="AD26">
        <v>18.23</v>
      </c>
      <c r="AE26">
        <v>49.43</v>
      </c>
      <c r="AF26">
        <v>8.8699999999999992</v>
      </c>
      <c r="AG26">
        <v>42.08</v>
      </c>
      <c r="AH26">
        <v>116.95</v>
      </c>
      <c r="AI26">
        <v>2.5499999999999998</v>
      </c>
      <c r="AJ26">
        <v>0</v>
      </c>
      <c r="AK26">
        <v>52.03</v>
      </c>
      <c r="AL26">
        <v>2.33</v>
      </c>
      <c r="AM26">
        <v>0</v>
      </c>
      <c r="AN26">
        <v>0</v>
      </c>
      <c r="AO26">
        <v>0</v>
      </c>
      <c r="AP26">
        <v>5.76</v>
      </c>
      <c r="AQ26">
        <v>15.25</v>
      </c>
      <c r="AR26">
        <v>1.66</v>
      </c>
      <c r="AS26">
        <v>4.57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2744.51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70.16</v>
      </c>
      <c r="H27">
        <v>0</v>
      </c>
      <c r="I27">
        <v>21.92</v>
      </c>
      <c r="J27">
        <v>66.849999999999994</v>
      </c>
      <c r="K27">
        <v>341.57</v>
      </c>
      <c r="L27">
        <v>654.30999999999995</v>
      </c>
      <c r="M27">
        <v>92</v>
      </c>
      <c r="N27">
        <v>118.76</v>
      </c>
      <c r="O27">
        <v>124.32</v>
      </c>
      <c r="P27">
        <v>104.16</v>
      </c>
      <c r="Q27">
        <v>20.56</v>
      </c>
      <c r="R27">
        <v>42.4</v>
      </c>
      <c r="S27">
        <v>26.39</v>
      </c>
      <c r="T27">
        <v>0</v>
      </c>
      <c r="U27">
        <v>418.77</v>
      </c>
      <c r="V27">
        <v>20.8</v>
      </c>
      <c r="W27">
        <v>44.31</v>
      </c>
      <c r="X27">
        <v>148.30000000000001</v>
      </c>
      <c r="Y27">
        <v>0</v>
      </c>
      <c r="Z27">
        <v>6.52</v>
      </c>
      <c r="AA27">
        <v>14.05</v>
      </c>
      <c r="AB27">
        <v>26.34</v>
      </c>
      <c r="AC27">
        <v>19.36</v>
      </c>
      <c r="AD27">
        <v>27.48</v>
      </c>
      <c r="AE27">
        <v>49.43</v>
      </c>
      <c r="AF27">
        <v>8.8699999999999992</v>
      </c>
      <c r="AG27">
        <v>42.08</v>
      </c>
      <c r="AH27">
        <v>140.34</v>
      </c>
      <c r="AI27">
        <v>6.36</v>
      </c>
      <c r="AJ27">
        <v>0</v>
      </c>
      <c r="AK27">
        <v>52.03</v>
      </c>
      <c r="AL27">
        <v>2.33</v>
      </c>
      <c r="AM27">
        <v>0</v>
      </c>
      <c r="AN27">
        <v>0</v>
      </c>
      <c r="AO27">
        <v>0</v>
      </c>
      <c r="AP27">
        <v>5.76</v>
      </c>
      <c r="AQ27">
        <v>31.13</v>
      </c>
      <c r="AR27">
        <v>1.66</v>
      </c>
      <c r="AS27">
        <v>4.57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2815.5800000000013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70.16</v>
      </c>
      <c r="H28">
        <v>0</v>
      </c>
      <c r="I28">
        <v>21.92</v>
      </c>
      <c r="J28">
        <v>66.849999999999994</v>
      </c>
      <c r="K28">
        <v>341.57</v>
      </c>
      <c r="L28">
        <v>654.30999999999995</v>
      </c>
      <c r="M28">
        <v>92</v>
      </c>
      <c r="N28">
        <v>118.76</v>
      </c>
      <c r="O28">
        <v>124.32</v>
      </c>
      <c r="P28">
        <v>104.16</v>
      </c>
      <c r="Q28">
        <v>20.56</v>
      </c>
      <c r="R28">
        <v>42.4</v>
      </c>
      <c r="S28">
        <v>26.39</v>
      </c>
      <c r="T28">
        <v>0</v>
      </c>
      <c r="U28">
        <v>418.77</v>
      </c>
      <c r="V28">
        <v>20.8</v>
      </c>
      <c r="W28">
        <v>44.31</v>
      </c>
      <c r="X28">
        <v>148.30000000000001</v>
      </c>
      <c r="Y28">
        <v>0</v>
      </c>
      <c r="Z28">
        <v>19.559999999999999</v>
      </c>
      <c r="AA28">
        <v>14.05</v>
      </c>
      <c r="AB28">
        <v>39.51</v>
      </c>
      <c r="AC28">
        <v>29.06</v>
      </c>
      <c r="AD28">
        <v>37.65</v>
      </c>
      <c r="AE28">
        <v>49.43</v>
      </c>
      <c r="AF28">
        <v>19.72</v>
      </c>
      <c r="AG28">
        <v>42.08</v>
      </c>
      <c r="AH28">
        <v>140.34</v>
      </c>
      <c r="AI28">
        <v>33.1</v>
      </c>
      <c r="AJ28">
        <v>0</v>
      </c>
      <c r="AK28">
        <v>52.03</v>
      </c>
      <c r="AL28">
        <v>2.33</v>
      </c>
      <c r="AM28">
        <v>5.27</v>
      </c>
      <c r="AN28">
        <v>0</v>
      </c>
      <c r="AO28">
        <v>0</v>
      </c>
      <c r="AP28">
        <v>5.76</v>
      </c>
      <c r="AQ28">
        <v>31.13</v>
      </c>
      <c r="AR28">
        <v>1.66</v>
      </c>
      <c r="AS28">
        <v>4.57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2904.5200000000009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70.16</v>
      </c>
      <c r="H29">
        <v>0</v>
      </c>
      <c r="I29">
        <v>21.92</v>
      </c>
      <c r="J29">
        <v>66.849999999999994</v>
      </c>
      <c r="K29">
        <v>341.57</v>
      </c>
      <c r="L29">
        <v>654.30999999999995</v>
      </c>
      <c r="M29">
        <v>92</v>
      </c>
      <c r="N29">
        <v>118.76</v>
      </c>
      <c r="O29">
        <v>124.32</v>
      </c>
      <c r="P29">
        <v>104.16</v>
      </c>
      <c r="Q29">
        <v>20.56</v>
      </c>
      <c r="R29">
        <v>42.4</v>
      </c>
      <c r="S29">
        <v>26.39</v>
      </c>
      <c r="T29">
        <v>0</v>
      </c>
      <c r="U29">
        <v>418.77</v>
      </c>
      <c r="V29">
        <v>20.8</v>
      </c>
      <c r="W29">
        <v>44.31</v>
      </c>
      <c r="X29">
        <v>148.30000000000001</v>
      </c>
      <c r="Y29">
        <v>0</v>
      </c>
      <c r="Z29">
        <v>19.559999999999999</v>
      </c>
      <c r="AA29">
        <v>14.05</v>
      </c>
      <c r="AB29">
        <v>39.51</v>
      </c>
      <c r="AC29">
        <v>29.06</v>
      </c>
      <c r="AD29">
        <v>37.65</v>
      </c>
      <c r="AE29">
        <v>49.43</v>
      </c>
      <c r="AF29">
        <v>19.72</v>
      </c>
      <c r="AG29">
        <v>42.08</v>
      </c>
      <c r="AH29">
        <v>140.34</v>
      </c>
      <c r="AI29">
        <v>33.1</v>
      </c>
      <c r="AJ29">
        <v>0</v>
      </c>
      <c r="AK29">
        <v>52.03</v>
      </c>
      <c r="AL29">
        <v>2.33</v>
      </c>
      <c r="AM29">
        <v>10.54</v>
      </c>
      <c r="AN29">
        <v>0</v>
      </c>
      <c r="AO29">
        <v>0</v>
      </c>
      <c r="AP29">
        <v>5.76</v>
      </c>
      <c r="AQ29">
        <v>31.13</v>
      </c>
      <c r="AR29">
        <v>1.66</v>
      </c>
      <c r="AS29">
        <v>4.57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2909.7900000000009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70.16</v>
      </c>
      <c r="H30">
        <v>0</v>
      </c>
      <c r="I30">
        <v>21.92</v>
      </c>
      <c r="J30">
        <v>66.849999999999994</v>
      </c>
      <c r="K30">
        <v>341.57</v>
      </c>
      <c r="L30">
        <v>654.30999999999995</v>
      </c>
      <c r="M30">
        <v>92</v>
      </c>
      <c r="N30">
        <v>118.76</v>
      </c>
      <c r="O30">
        <v>124.32</v>
      </c>
      <c r="P30">
        <v>104.16</v>
      </c>
      <c r="Q30">
        <v>20.56</v>
      </c>
      <c r="R30">
        <v>42.4</v>
      </c>
      <c r="S30">
        <v>26.39</v>
      </c>
      <c r="T30">
        <v>0</v>
      </c>
      <c r="U30">
        <v>418.77</v>
      </c>
      <c r="V30">
        <v>20.8</v>
      </c>
      <c r="W30">
        <v>44.31</v>
      </c>
      <c r="X30">
        <v>148.30000000000001</v>
      </c>
      <c r="Y30">
        <v>0</v>
      </c>
      <c r="Z30">
        <v>19.559999999999999</v>
      </c>
      <c r="AA30">
        <v>14.05</v>
      </c>
      <c r="AB30">
        <v>39.51</v>
      </c>
      <c r="AC30">
        <v>29.06</v>
      </c>
      <c r="AD30">
        <v>37.65</v>
      </c>
      <c r="AE30">
        <v>49.43</v>
      </c>
      <c r="AF30">
        <v>19.72</v>
      </c>
      <c r="AG30">
        <v>42.08</v>
      </c>
      <c r="AH30">
        <v>140.34</v>
      </c>
      <c r="AI30">
        <v>33.1</v>
      </c>
      <c r="AJ30">
        <v>0</v>
      </c>
      <c r="AK30">
        <v>52.03</v>
      </c>
      <c r="AL30">
        <v>2.33</v>
      </c>
      <c r="AM30">
        <v>10.54</v>
      </c>
      <c r="AN30">
        <v>0</v>
      </c>
      <c r="AO30">
        <v>0</v>
      </c>
      <c r="AP30">
        <v>5.76</v>
      </c>
      <c r="AQ30">
        <v>31.13</v>
      </c>
      <c r="AR30">
        <v>1.66</v>
      </c>
      <c r="AS30">
        <v>4.57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2909.7900000000009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70.16</v>
      </c>
      <c r="H31">
        <v>0</v>
      </c>
      <c r="I31">
        <v>21.92</v>
      </c>
      <c r="J31">
        <v>66.849999999999994</v>
      </c>
      <c r="K31">
        <v>341.57</v>
      </c>
      <c r="L31">
        <v>654.30999999999995</v>
      </c>
      <c r="M31">
        <v>92</v>
      </c>
      <c r="N31">
        <v>118.76</v>
      </c>
      <c r="O31">
        <v>124.32</v>
      </c>
      <c r="P31">
        <v>104.16</v>
      </c>
      <c r="Q31">
        <v>20.56</v>
      </c>
      <c r="R31">
        <v>42.4</v>
      </c>
      <c r="S31">
        <v>26.39</v>
      </c>
      <c r="T31">
        <v>0</v>
      </c>
      <c r="U31">
        <v>418.77</v>
      </c>
      <c r="V31">
        <v>20.8</v>
      </c>
      <c r="W31">
        <v>44.31</v>
      </c>
      <c r="X31">
        <v>148.30000000000001</v>
      </c>
      <c r="Y31">
        <v>0</v>
      </c>
      <c r="Z31">
        <v>19.559999999999999</v>
      </c>
      <c r="AA31">
        <v>11.85</v>
      </c>
      <c r="AB31">
        <v>39.51</v>
      </c>
      <c r="AC31">
        <v>29.06</v>
      </c>
      <c r="AD31">
        <v>37.65</v>
      </c>
      <c r="AE31">
        <v>49.43</v>
      </c>
      <c r="AF31">
        <v>19.72</v>
      </c>
      <c r="AG31">
        <v>42.08</v>
      </c>
      <c r="AH31">
        <v>140.34</v>
      </c>
      <c r="AI31">
        <v>33.1</v>
      </c>
      <c r="AJ31">
        <v>0</v>
      </c>
      <c r="AK31">
        <v>52.03</v>
      </c>
      <c r="AL31">
        <v>2.33</v>
      </c>
      <c r="AM31">
        <v>10.54</v>
      </c>
      <c r="AN31">
        <v>0</v>
      </c>
      <c r="AO31">
        <v>0</v>
      </c>
      <c r="AP31">
        <v>5.76</v>
      </c>
      <c r="AQ31">
        <v>31.13</v>
      </c>
      <c r="AR31">
        <v>1.66</v>
      </c>
      <c r="AS31">
        <v>4.57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2907.5900000000006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70.16</v>
      </c>
      <c r="H32">
        <v>0</v>
      </c>
      <c r="I32">
        <v>21.92</v>
      </c>
      <c r="J32">
        <v>66.849999999999994</v>
      </c>
      <c r="K32">
        <v>341.57</v>
      </c>
      <c r="L32">
        <v>654.30999999999995</v>
      </c>
      <c r="M32">
        <v>92</v>
      </c>
      <c r="N32">
        <v>118.76</v>
      </c>
      <c r="O32">
        <v>124.32</v>
      </c>
      <c r="P32">
        <v>104.16</v>
      </c>
      <c r="Q32">
        <v>20.56</v>
      </c>
      <c r="R32">
        <v>42.4</v>
      </c>
      <c r="S32">
        <v>26.39</v>
      </c>
      <c r="T32">
        <v>0</v>
      </c>
      <c r="U32">
        <v>418.77</v>
      </c>
      <c r="V32">
        <v>20.8</v>
      </c>
      <c r="W32">
        <v>44.31</v>
      </c>
      <c r="X32">
        <v>148.30000000000001</v>
      </c>
      <c r="Y32">
        <v>0</v>
      </c>
      <c r="Z32">
        <v>19.559999999999999</v>
      </c>
      <c r="AA32">
        <v>0</v>
      </c>
      <c r="AB32">
        <v>39.51</v>
      </c>
      <c r="AC32">
        <v>29.06</v>
      </c>
      <c r="AD32">
        <v>37.65</v>
      </c>
      <c r="AE32">
        <v>49.43</v>
      </c>
      <c r="AF32">
        <v>19.72</v>
      </c>
      <c r="AG32">
        <v>42.08</v>
      </c>
      <c r="AH32">
        <v>140.34</v>
      </c>
      <c r="AI32">
        <v>33.1</v>
      </c>
      <c r="AJ32">
        <v>0</v>
      </c>
      <c r="AK32">
        <v>52.03</v>
      </c>
      <c r="AL32">
        <v>18.59</v>
      </c>
      <c r="AM32">
        <v>5.27</v>
      </c>
      <c r="AN32">
        <v>0</v>
      </c>
      <c r="AO32">
        <v>0</v>
      </c>
      <c r="AP32">
        <v>5.76</v>
      </c>
      <c r="AQ32">
        <v>31.13</v>
      </c>
      <c r="AR32">
        <v>1.66</v>
      </c>
      <c r="AS32">
        <v>4.57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2906.7300000000009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70.16</v>
      </c>
      <c r="H33">
        <v>0</v>
      </c>
      <c r="I33">
        <v>21.92</v>
      </c>
      <c r="J33">
        <v>66.849999999999994</v>
      </c>
      <c r="K33">
        <v>341.57</v>
      </c>
      <c r="L33">
        <v>654.30999999999995</v>
      </c>
      <c r="M33">
        <v>92</v>
      </c>
      <c r="N33">
        <v>118.76</v>
      </c>
      <c r="O33">
        <v>124.32</v>
      </c>
      <c r="P33">
        <v>104.16</v>
      </c>
      <c r="Q33">
        <v>20.56</v>
      </c>
      <c r="R33">
        <v>42.4</v>
      </c>
      <c r="S33">
        <v>26.39</v>
      </c>
      <c r="T33">
        <v>0</v>
      </c>
      <c r="U33">
        <v>418.77</v>
      </c>
      <c r="V33">
        <v>20.8</v>
      </c>
      <c r="W33">
        <v>44.31</v>
      </c>
      <c r="X33">
        <v>148.30000000000001</v>
      </c>
      <c r="Y33">
        <v>0</v>
      </c>
      <c r="Z33">
        <v>6.52</v>
      </c>
      <c r="AA33">
        <v>0</v>
      </c>
      <c r="AB33">
        <v>26.34</v>
      </c>
      <c r="AC33">
        <v>19.36</v>
      </c>
      <c r="AD33">
        <v>27.48</v>
      </c>
      <c r="AE33">
        <v>32.96</v>
      </c>
      <c r="AF33">
        <v>8.8699999999999992</v>
      </c>
      <c r="AG33">
        <v>42.08</v>
      </c>
      <c r="AH33">
        <v>113.64</v>
      </c>
      <c r="AI33">
        <v>33.1</v>
      </c>
      <c r="AJ33">
        <v>0</v>
      </c>
      <c r="AK33">
        <v>52.03</v>
      </c>
      <c r="AL33">
        <v>79.38</v>
      </c>
      <c r="AM33">
        <v>0</v>
      </c>
      <c r="AN33">
        <v>0</v>
      </c>
      <c r="AO33">
        <v>0</v>
      </c>
      <c r="AP33">
        <v>5.76</v>
      </c>
      <c r="AQ33">
        <v>14.93</v>
      </c>
      <c r="AR33">
        <v>1.66</v>
      </c>
      <c r="AS33">
        <v>4.57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2845.9500000000007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70.16</v>
      </c>
      <c r="H34">
        <v>0</v>
      </c>
      <c r="I34">
        <v>21.92</v>
      </c>
      <c r="J34">
        <v>66.849999999999994</v>
      </c>
      <c r="K34">
        <v>341.57</v>
      </c>
      <c r="L34">
        <v>654.30999999999995</v>
      </c>
      <c r="M34">
        <v>92</v>
      </c>
      <c r="N34">
        <v>118.76</v>
      </c>
      <c r="O34">
        <v>124.32</v>
      </c>
      <c r="P34">
        <v>104.16</v>
      </c>
      <c r="Q34">
        <v>20.56</v>
      </c>
      <c r="R34">
        <v>42.4</v>
      </c>
      <c r="S34">
        <v>26.39</v>
      </c>
      <c r="T34">
        <v>0</v>
      </c>
      <c r="U34">
        <v>418.77</v>
      </c>
      <c r="V34">
        <v>20.8</v>
      </c>
      <c r="W34">
        <v>44.31</v>
      </c>
      <c r="X34">
        <v>148.30000000000001</v>
      </c>
      <c r="Y34">
        <v>0</v>
      </c>
      <c r="Z34">
        <v>1.1000000000000001</v>
      </c>
      <c r="AA34">
        <v>0</v>
      </c>
      <c r="AB34">
        <v>12</v>
      </c>
      <c r="AC34">
        <v>9.68</v>
      </c>
      <c r="AD34">
        <v>18.23</v>
      </c>
      <c r="AE34">
        <v>32.96</v>
      </c>
      <c r="AF34">
        <v>8.8699999999999992</v>
      </c>
      <c r="AG34">
        <v>42.08</v>
      </c>
      <c r="AH34">
        <v>85.42</v>
      </c>
      <c r="AI34">
        <v>5.09</v>
      </c>
      <c r="AJ34">
        <v>0</v>
      </c>
      <c r="AK34">
        <v>52.03</v>
      </c>
      <c r="AL34">
        <v>79.38</v>
      </c>
      <c r="AM34">
        <v>0</v>
      </c>
      <c r="AN34">
        <v>0</v>
      </c>
      <c r="AO34">
        <v>0</v>
      </c>
      <c r="AP34">
        <v>5.76</v>
      </c>
      <c r="AQ34">
        <v>0</v>
      </c>
      <c r="AR34">
        <v>1.66</v>
      </c>
      <c r="AS34">
        <v>4.57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2736.1000000000008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70.16</v>
      </c>
      <c r="H35">
        <v>0</v>
      </c>
      <c r="I35">
        <v>21.92</v>
      </c>
      <c r="J35">
        <v>66.849999999999994</v>
      </c>
      <c r="K35">
        <v>341.57</v>
      </c>
      <c r="L35">
        <v>654.30999999999995</v>
      </c>
      <c r="M35">
        <v>92</v>
      </c>
      <c r="N35">
        <v>118.76</v>
      </c>
      <c r="O35">
        <v>124.32</v>
      </c>
      <c r="P35">
        <v>104.16</v>
      </c>
      <c r="Q35">
        <v>20.56</v>
      </c>
      <c r="R35">
        <v>42.4</v>
      </c>
      <c r="S35">
        <v>26.39</v>
      </c>
      <c r="T35">
        <v>0</v>
      </c>
      <c r="U35">
        <v>418.77</v>
      </c>
      <c r="V35">
        <v>20.8</v>
      </c>
      <c r="W35">
        <v>44.31</v>
      </c>
      <c r="X35">
        <v>148.30000000000001</v>
      </c>
      <c r="Y35">
        <v>0</v>
      </c>
      <c r="Z35">
        <v>0</v>
      </c>
      <c r="AA35">
        <v>0</v>
      </c>
      <c r="AB35">
        <v>12</v>
      </c>
      <c r="AC35">
        <v>9.68</v>
      </c>
      <c r="AD35">
        <v>9.11</v>
      </c>
      <c r="AE35">
        <v>32.96</v>
      </c>
      <c r="AF35">
        <v>8.8699999999999992</v>
      </c>
      <c r="AG35">
        <v>42.08</v>
      </c>
      <c r="AH35">
        <v>73.959999999999994</v>
      </c>
      <c r="AI35">
        <v>2.5499999999999998</v>
      </c>
      <c r="AJ35">
        <v>0</v>
      </c>
      <c r="AK35">
        <v>52.03</v>
      </c>
      <c r="AL35">
        <v>79.38</v>
      </c>
      <c r="AM35">
        <v>0</v>
      </c>
      <c r="AN35">
        <v>0</v>
      </c>
      <c r="AO35">
        <v>0</v>
      </c>
      <c r="AP35">
        <v>11.91</v>
      </c>
      <c r="AQ35">
        <v>0</v>
      </c>
      <c r="AR35">
        <v>39.19</v>
      </c>
      <c r="AS35">
        <v>4.57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2755.5600000000009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70.16</v>
      </c>
      <c r="H36">
        <v>0</v>
      </c>
      <c r="I36">
        <v>21.92</v>
      </c>
      <c r="J36">
        <v>66.849999999999994</v>
      </c>
      <c r="K36">
        <v>341.57</v>
      </c>
      <c r="L36">
        <v>654.30999999999995</v>
      </c>
      <c r="M36">
        <v>92</v>
      </c>
      <c r="N36">
        <v>118.76</v>
      </c>
      <c r="O36">
        <v>124.32</v>
      </c>
      <c r="P36">
        <v>104.16</v>
      </c>
      <c r="Q36">
        <v>20.56</v>
      </c>
      <c r="R36">
        <v>42.4</v>
      </c>
      <c r="S36">
        <v>26.39</v>
      </c>
      <c r="T36">
        <v>0</v>
      </c>
      <c r="U36">
        <v>418.77</v>
      </c>
      <c r="V36">
        <v>20.8</v>
      </c>
      <c r="W36">
        <v>44.31</v>
      </c>
      <c r="X36">
        <v>148.30000000000001</v>
      </c>
      <c r="Y36">
        <v>0</v>
      </c>
      <c r="Z36">
        <v>0</v>
      </c>
      <c r="AA36">
        <v>0</v>
      </c>
      <c r="AB36">
        <v>12</v>
      </c>
      <c r="AC36">
        <v>9.68</v>
      </c>
      <c r="AD36">
        <v>0</v>
      </c>
      <c r="AE36">
        <v>32.96</v>
      </c>
      <c r="AF36">
        <v>8.8699999999999992</v>
      </c>
      <c r="AG36">
        <v>42.08</v>
      </c>
      <c r="AH36">
        <v>41.67</v>
      </c>
      <c r="AI36">
        <v>0</v>
      </c>
      <c r="AJ36">
        <v>0</v>
      </c>
      <c r="AK36">
        <v>52.03</v>
      </c>
      <c r="AL36">
        <v>79.38</v>
      </c>
      <c r="AM36">
        <v>0</v>
      </c>
      <c r="AN36">
        <v>0</v>
      </c>
      <c r="AO36">
        <v>0</v>
      </c>
      <c r="AP36">
        <v>11.91</v>
      </c>
      <c r="AQ36">
        <v>0</v>
      </c>
      <c r="AR36">
        <v>39.19</v>
      </c>
      <c r="AS36">
        <v>4.57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2711.6100000000006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70.16</v>
      </c>
      <c r="H37">
        <v>0</v>
      </c>
      <c r="I37">
        <v>21.92</v>
      </c>
      <c r="J37">
        <v>66.849999999999994</v>
      </c>
      <c r="K37">
        <v>341.57</v>
      </c>
      <c r="L37">
        <v>654.30999999999995</v>
      </c>
      <c r="M37">
        <v>92</v>
      </c>
      <c r="N37">
        <v>118.76</v>
      </c>
      <c r="O37">
        <v>124.32</v>
      </c>
      <c r="P37">
        <v>104.16</v>
      </c>
      <c r="Q37">
        <v>20.56</v>
      </c>
      <c r="R37">
        <v>42.4</v>
      </c>
      <c r="S37">
        <v>26.39</v>
      </c>
      <c r="T37">
        <v>0</v>
      </c>
      <c r="U37">
        <v>418.77</v>
      </c>
      <c r="V37">
        <v>20.8</v>
      </c>
      <c r="W37">
        <v>44.31</v>
      </c>
      <c r="X37">
        <v>148.30000000000001</v>
      </c>
      <c r="Y37">
        <v>0</v>
      </c>
      <c r="Z37">
        <v>0</v>
      </c>
      <c r="AA37">
        <v>0</v>
      </c>
      <c r="AB37">
        <v>2.4</v>
      </c>
      <c r="AC37">
        <v>9.68</v>
      </c>
      <c r="AD37">
        <v>0</v>
      </c>
      <c r="AE37">
        <v>32.96</v>
      </c>
      <c r="AF37">
        <v>8.8699999999999992</v>
      </c>
      <c r="AG37">
        <v>42.08</v>
      </c>
      <c r="AH37">
        <v>23.39</v>
      </c>
      <c r="AI37">
        <v>0</v>
      </c>
      <c r="AJ37">
        <v>0</v>
      </c>
      <c r="AK37">
        <v>52.03</v>
      </c>
      <c r="AL37">
        <v>13.95</v>
      </c>
      <c r="AM37">
        <v>0</v>
      </c>
      <c r="AN37">
        <v>0</v>
      </c>
      <c r="AO37">
        <v>0</v>
      </c>
      <c r="AP37">
        <v>5.13</v>
      </c>
      <c r="AQ37">
        <v>0</v>
      </c>
      <c r="AR37">
        <v>1.66</v>
      </c>
      <c r="AS37">
        <v>4.57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2573.9900000000002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70.16</v>
      </c>
      <c r="H38">
        <v>0</v>
      </c>
      <c r="I38">
        <v>21.92</v>
      </c>
      <c r="J38">
        <v>66.849999999999994</v>
      </c>
      <c r="K38">
        <v>341.57</v>
      </c>
      <c r="L38">
        <v>654.30999999999995</v>
      </c>
      <c r="M38">
        <v>92</v>
      </c>
      <c r="N38">
        <v>118.76</v>
      </c>
      <c r="O38">
        <v>124.32</v>
      </c>
      <c r="P38">
        <v>104.16</v>
      </c>
      <c r="Q38">
        <v>20.56</v>
      </c>
      <c r="R38">
        <v>42.4</v>
      </c>
      <c r="S38">
        <v>26.39</v>
      </c>
      <c r="T38">
        <v>0</v>
      </c>
      <c r="U38">
        <v>418.77</v>
      </c>
      <c r="V38">
        <v>20.8</v>
      </c>
      <c r="W38">
        <v>44.31</v>
      </c>
      <c r="X38">
        <v>148.30000000000001</v>
      </c>
      <c r="Y38">
        <v>0</v>
      </c>
      <c r="Z38">
        <v>0</v>
      </c>
      <c r="AA38">
        <v>0</v>
      </c>
      <c r="AB38">
        <v>2.4</v>
      </c>
      <c r="AC38">
        <v>9.68</v>
      </c>
      <c r="AD38">
        <v>0</v>
      </c>
      <c r="AE38">
        <v>32.96</v>
      </c>
      <c r="AF38">
        <v>8.8699999999999992</v>
      </c>
      <c r="AG38">
        <v>42.08</v>
      </c>
      <c r="AH38">
        <v>23.39</v>
      </c>
      <c r="AI38">
        <v>0</v>
      </c>
      <c r="AJ38">
        <v>0</v>
      </c>
      <c r="AK38">
        <v>52.03</v>
      </c>
      <c r="AL38">
        <v>12.78</v>
      </c>
      <c r="AM38">
        <v>0</v>
      </c>
      <c r="AN38">
        <v>0</v>
      </c>
      <c r="AO38">
        <v>0</v>
      </c>
      <c r="AP38">
        <v>5.13</v>
      </c>
      <c r="AQ38">
        <v>0</v>
      </c>
      <c r="AR38">
        <v>1.66</v>
      </c>
      <c r="AS38">
        <v>4.57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2572.8200000000006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70.16</v>
      </c>
      <c r="H39">
        <v>0</v>
      </c>
      <c r="I39">
        <v>21.92</v>
      </c>
      <c r="J39">
        <v>66.849999999999994</v>
      </c>
      <c r="K39">
        <v>341.57</v>
      </c>
      <c r="L39">
        <v>654.30999999999995</v>
      </c>
      <c r="M39">
        <v>92</v>
      </c>
      <c r="N39">
        <v>118.76</v>
      </c>
      <c r="O39">
        <v>124.32</v>
      </c>
      <c r="P39">
        <v>104.16</v>
      </c>
      <c r="Q39">
        <v>20.56</v>
      </c>
      <c r="R39">
        <v>42.4</v>
      </c>
      <c r="S39">
        <v>26.39</v>
      </c>
      <c r="T39">
        <v>0</v>
      </c>
      <c r="U39">
        <v>418.77</v>
      </c>
      <c r="V39">
        <v>20.8</v>
      </c>
      <c r="W39">
        <v>44.31</v>
      </c>
      <c r="X39">
        <v>148.30000000000001</v>
      </c>
      <c r="Y39">
        <v>0</v>
      </c>
      <c r="Z39">
        <v>0</v>
      </c>
      <c r="AA39">
        <v>0</v>
      </c>
      <c r="AB39">
        <v>2.4</v>
      </c>
      <c r="AC39">
        <v>9.68</v>
      </c>
      <c r="AD39">
        <v>0</v>
      </c>
      <c r="AE39">
        <v>16.48</v>
      </c>
      <c r="AF39">
        <v>8.8699999999999992</v>
      </c>
      <c r="AG39">
        <v>42.08</v>
      </c>
      <c r="AH39">
        <v>21.78</v>
      </c>
      <c r="AI39">
        <v>0</v>
      </c>
      <c r="AJ39">
        <v>0</v>
      </c>
      <c r="AK39">
        <v>52.03</v>
      </c>
      <c r="AL39">
        <v>12.78</v>
      </c>
      <c r="AM39">
        <v>0</v>
      </c>
      <c r="AN39">
        <v>0</v>
      </c>
      <c r="AO39">
        <v>0</v>
      </c>
      <c r="AP39">
        <v>5.13</v>
      </c>
      <c r="AQ39">
        <v>0</v>
      </c>
      <c r="AR39">
        <v>1.66</v>
      </c>
      <c r="AS39">
        <v>4.57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2554.7300000000009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70.16</v>
      </c>
      <c r="H40">
        <v>0</v>
      </c>
      <c r="I40">
        <v>21.92</v>
      </c>
      <c r="J40">
        <v>66.849999999999994</v>
      </c>
      <c r="K40">
        <v>341.57</v>
      </c>
      <c r="L40">
        <v>654.30999999999995</v>
      </c>
      <c r="M40">
        <v>92</v>
      </c>
      <c r="N40">
        <v>118.76</v>
      </c>
      <c r="O40">
        <v>124.32</v>
      </c>
      <c r="P40">
        <v>104.16</v>
      </c>
      <c r="Q40">
        <v>20.56</v>
      </c>
      <c r="R40">
        <v>42.4</v>
      </c>
      <c r="S40">
        <v>26.39</v>
      </c>
      <c r="T40">
        <v>0</v>
      </c>
      <c r="U40">
        <v>418.77</v>
      </c>
      <c r="V40">
        <v>20.8</v>
      </c>
      <c r="W40">
        <v>44.31</v>
      </c>
      <c r="X40">
        <v>148.30000000000001</v>
      </c>
      <c r="Y40">
        <v>0</v>
      </c>
      <c r="Z40">
        <v>0</v>
      </c>
      <c r="AA40">
        <v>0</v>
      </c>
      <c r="AB40">
        <v>2.4</v>
      </c>
      <c r="AC40">
        <v>9.68</v>
      </c>
      <c r="AD40">
        <v>0</v>
      </c>
      <c r="AE40">
        <v>16.48</v>
      </c>
      <c r="AF40">
        <v>8.8699999999999992</v>
      </c>
      <c r="AG40">
        <v>42.08</v>
      </c>
      <c r="AH40">
        <v>21.78</v>
      </c>
      <c r="AI40">
        <v>0</v>
      </c>
      <c r="AJ40">
        <v>0</v>
      </c>
      <c r="AK40">
        <v>52.03</v>
      </c>
      <c r="AL40">
        <v>12.78</v>
      </c>
      <c r="AM40">
        <v>0</v>
      </c>
      <c r="AN40">
        <v>0</v>
      </c>
      <c r="AO40">
        <v>0</v>
      </c>
      <c r="AP40">
        <v>5.13</v>
      </c>
      <c r="AQ40">
        <v>0</v>
      </c>
      <c r="AR40">
        <v>1.66</v>
      </c>
      <c r="AS40">
        <v>4.57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2554.7300000000009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70.16</v>
      </c>
      <c r="H41">
        <v>0</v>
      </c>
      <c r="I41">
        <v>21.92</v>
      </c>
      <c r="J41">
        <v>66.849999999999994</v>
      </c>
      <c r="K41">
        <v>341.57</v>
      </c>
      <c r="L41">
        <v>654.30999999999995</v>
      </c>
      <c r="M41">
        <v>92</v>
      </c>
      <c r="N41">
        <v>118.76</v>
      </c>
      <c r="O41">
        <v>124.32</v>
      </c>
      <c r="P41">
        <v>104.16</v>
      </c>
      <c r="Q41">
        <v>20.56</v>
      </c>
      <c r="R41">
        <v>42.4</v>
      </c>
      <c r="S41">
        <v>26.39</v>
      </c>
      <c r="T41">
        <v>0</v>
      </c>
      <c r="U41">
        <v>418.77</v>
      </c>
      <c r="V41">
        <v>20.8</v>
      </c>
      <c r="W41">
        <v>44.31</v>
      </c>
      <c r="X41">
        <v>148.30000000000001</v>
      </c>
      <c r="Y41">
        <v>0</v>
      </c>
      <c r="Z41">
        <v>0</v>
      </c>
      <c r="AA41">
        <v>0</v>
      </c>
      <c r="AB41">
        <v>2.4</v>
      </c>
      <c r="AC41">
        <v>9.68</v>
      </c>
      <c r="AD41">
        <v>0</v>
      </c>
      <c r="AE41">
        <v>16.48</v>
      </c>
      <c r="AF41">
        <v>8.8699999999999992</v>
      </c>
      <c r="AG41">
        <v>42.08</v>
      </c>
      <c r="AH41">
        <v>21.78</v>
      </c>
      <c r="AI41">
        <v>0</v>
      </c>
      <c r="AJ41">
        <v>0</v>
      </c>
      <c r="AK41">
        <v>52.03</v>
      </c>
      <c r="AL41">
        <v>12.78</v>
      </c>
      <c r="AM41">
        <v>0</v>
      </c>
      <c r="AN41">
        <v>0</v>
      </c>
      <c r="AO41">
        <v>0</v>
      </c>
      <c r="AP41">
        <v>5.13</v>
      </c>
      <c r="AQ41">
        <v>0</v>
      </c>
      <c r="AR41">
        <v>1.66</v>
      </c>
      <c r="AS41">
        <v>4.57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2554.7300000000009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70.16</v>
      </c>
      <c r="H42">
        <v>0</v>
      </c>
      <c r="I42">
        <v>21.92</v>
      </c>
      <c r="J42">
        <v>66.849999999999994</v>
      </c>
      <c r="K42">
        <v>341.57</v>
      </c>
      <c r="L42">
        <v>654.30999999999995</v>
      </c>
      <c r="M42">
        <v>92</v>
      </c>
      <c r="N42">
        <v>118.76</v>
      </c>
      <c r="O42">
        <v>124.32</v>
      </c>
      <c r="P42">
        <v>104.16</v>
      </c>
      <c r="Q42">
        <v>20.56</v>
      </c>
      <c r="R42">
        <v>42.4</v>
      </c>
      <c r="S42">
        <v>26.39</v>
      </c>
      <c r="T42">
        <v>0</v>
      </c>
      <c r="U42">
        <v>418.77</v>
      </c>
      <c r="V42">
        <v>20.8</v>
      </c>
      <c r="W42">
        <v>44.31</v>
      </c>
      <c r="X42">
        <v>148.30000000000001</v>
      </c>
      <c r="Y42">
        <v>0</v>
      </c>
      <c r="Z42">
        <v>0</v>
      </c>
      <c r="AA42">
        <v>0</v>
      </c>
      <c r="AB42">
        <v>2.4</v>
      </c>
      <c r="AC42">
        <v>0</v>
      </c>
      <c r="AD42">
        <v>0</v>
      </c>
      <c r="AE42">
        <v>16.48</v>
      </c>
      <c r="AF42">
        <v>8.8699999999999992</v>
      </c>
      <c r="AG42">
        <v>42.08</v>
      </c>
      <c r="AH42">
        <v>21.78</v>
      </c>
      <c r="AI42">
        <v>0</v>
      </c>
      <c r="AJ42">
        <v>0</v>
      </c>
      <c r="AK42">
        <v>52.03</v>
      </c>
      <c r="AL42">
        <v>12.78</v>
      </c>
      <c r="AM42">
        <v>0</v>
      </c>
      <c r="AN42">
        <v>0</v>
      </c>
      <c r="AO42">
        <v>0</v>
      </c>
      <c r="AP42">
        <v>5.13</v>
      </c>
      <c r="AQ42">
        <v>0</v>
      </c>
      <c r="AR42">
        <v>1.66</v>
      </c>
      <c r="AS42">
        <v>4.57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2545.0500000000011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70.16</v>
      </c>
      <c r="H43">
        <v>0</v>
      </c>
      <c r="I43">
        <v>21.92</v>
      </c>
      <c r="J43">
        <v>66.849999999999994</v>
      </c>
      <c r="K43">
        <v>341.57</v>
      </c>
      <c r="L43">
        <v>654.30999999999995</v>
      </c>
      <c r="M43">
        <v>92</v>
      </c>
      <c r="N43">
        <v>118.76</v>
      </c>
      <c r="O43">
        <v>124.32</v>
      </c>
      <c r="P43">
        <v>104.16</v>
      </c>
      <c r="Q43">
        <v>20.56</v>
      </c>
      <c r="R43">
        <v>42.4</v>
      </c>
      <c r="S43">
        <v>26.39</v>
      </c>
      <c r="T43">
        <v>0</v>
      </c>
      <c r="U43">
        <v>418.77</v>
      </c>
      <c r="V43">
        <v>20.8</v>
      </c>
      <c r="W43">
        <v>44.31</v>
      </c>
      <c r="X43">
        <v>148.30000000000001</v>
      </c>
      <c r="Y43">
        <v>0</v>
      </c>
      <c r="Z43">
        <v>0</v>
      </c>
      <c r="AA43">
        <v>0</v>
      </c>
      <c r="AB43">
        <v>2.4</v>
      </c>
      <c r="AC43">
        <v>0</v>
      </c>
      <c r="AD43">
        <v>0</v>
      </c>
      <c r="AE43">
        <v>16.48</v>
      </c>
      <c r="AF43">
        <v>8.8699999999999992</v>
      </c>
      <c r="AG43">
        <v>42.08</v>
      </c>
      <c r="AH43">
        <v>21.78</v>
      </c>
      <c r="AI43">
        <v>0</v>
      </c>
      <c r="AJ43">
        <v>0</v>
      </c>
      <c r="AK43">
        <v>52.03</v>
      </c>
      <c r="AL43">
        <v>12.78</v>
      </c>
      <c r="AM43">
        <v>0</v>
      </c>
      <c r="AN43">
        <v>0</v>
      </c>
      <c r="AO43">
        <v>0</v>
      </c>
      <c r="AP43">
        <v>5.13</v>
      </c>
      <c r="AQ43">
        <v>0</v>
      </c>
      <c r="AR43">
        <v>1.66</v>
      </c>
      <c r="AS43">
        <v>4.57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2544.8500000000013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70.16</v>
      </c>
      <c r="H44">
        <v>0</v>
      </c>
      <c r="I44">
        <v>21.92</v>
      </c>
      <c r="J44">
        <v>66.849999999999994</v>
      </c>
      <c r="K44">
        <v>341.57</v>
      </c>
      <c r="L44">
        <v>654.30999999999995</v>
      </c>
      <c r="M44">
        <v>92</v>
      </c>
      <c r="N44">
        <v>118.76</v>
      </c>
      <c r="O44">
        <v>124.32</v>
      </c>
      <c r="P44">
        <v>104.16</v>
      </c>
      <c r="Q44">
        <v>20.56</v>
      </c>
      <c r="R44">
        <v>42.4</v>
      </c>
      <c r="S44">
        <v>26.39</v>
      </c>
      <c r="T44">
        <v>0</v>
      </c>
      <c r="U44">
        <v>418.77</v>
      </c>
      <c r="V44">
        <v>20.8</v>
      </c>
      <c r="W44">
        <v>44.31</v>
      </c>
      <c r="X44">
        <v>148.30000000000001</v>
      </c>
      <c r="Y44">
        <v>0</v>
      </c>
      <c r="Z44">
        <v>0</v>
      </c>
      <c r="AA44">
        <v>0</v>
      </c>
      <c r="AB44">
        <v>2.4</v>
      </c>
      <c r="AC44">
        <v>0</v>
      </c>
      <c r="AD44">
        <v>0</v>
      </c>
      <c r="AE44">
        <v>16.48</v>
      </c>
      <c r="AF44">
        <v>8.8699999999999992</v>
      </c>
      <c r="AG44">
        <v>42.08</v>
      </c>
      <c r="AH44">
        <v>21.78</v>
      </c>
      <c r="AI44">
        <v>0</v>
      </c>
      <c r="AJ44">
        <v>0</v>
      </c>
      <c r="AK44">
        <v>52.03</v>
      </c>
      <c r="AL44">
        <v>12.78</v>
      </c>
      <c r="AM44">
        <v>0</v>
      </c>
      <c r="AN44">
        <v>0</v>
      </c>
      <c r="AO44">
        <v>0</v>
      </c>
      <c r="AP44">
        <v>5.13</v>
      </c>
      <c r="AQ44">
        <v>0</v>
      </c>
      <c r="AR44">
        <v>1.66</v>
      </c>
      <c r="AS44">
        <v>4.57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2544.8500000000013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70.16</v>
      </c>
      <c r="H45">
        <v>0</v>
      </c>
      <c r="I45">
        <v>21.92</v>
      </c>
      <c r="J45">
        <v>66.849999999999994</v>
      </c>
      <c r="K45">
        <v>341.57</v>
      </c>
      <c r="L45">
        <v>654.30999999999995</v>
      </c>
      <c r="M45">
        <v>92</v>
      </c>
      <c r="N45">
        <v>118.76</v>
      </c>
      <c r="O45">
        <v>124.32</v>
      </c>
      <c r="P45">
        <v>104.16</v>
      </c>
      <c r="Q45">
        <v>20.56</v>
      </c>
      <c r="R45">
        <v>42.4</v>
      </c>
      <c r="S45">
        <v>26.39</v>
      </c>
      <c r="T45">
        <v>0</v>
      </c>
      <c r="U45">
        <v>418.77</v>
      </c>
      <c r="V45">
        <v>20.8</v>
      </c>
      <c r="W45">
        <v>44.31</v>
      </c>
      <c r="X45">
        <v>148.30000000000001</v>
      </c>
      <c r="Y45">
        <v>0</v>
      </c>
      <c r="Z45">
        <v>0</v>
      </c>
      <c r="AA45">
        <v>0</v>
      </c>
      <c r="AB45">
        <v>2.4</v>
      </c>
      <c r="AC45">
        <v>0</v>
      </c>
      <c r="AD45">
        <v>0</v>
      </c>
      <c r="AE45">
        <v>16.48</v>
      </c>
      <c r="AF45">
        <v>8.8699999999999992</v>
      </c>
      <c r="AG45">
        <v>42.08</v>
      </c>
      <c r="AH45">
        <v>21.78</v>
      </c>
      <c r="AI45">
        <v>0</v>
      </c>
      <c r="AJ45">
        <v>0</v>
      </c>
      <c r="AK45">
        <v>52.03</v>
      </c>
      <c r="AL45">
        <v>12.78</v>
      </c>
      <c r="AM45">
        <v>0</v>
      </c>
      <c r="AN45">
        <v>0</v>
      </c>
      <c r="AO45">
        <v>0</v>
      </c>
      <c r="AP45">
        <v>5.13</v>
      </c>
      <c r="AQ45">
        <v>0</v>
      </c>
      <c r="AR45">
        <v>39.19</v>
      </c>
      <c r="AS45">
        <v>4.57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2582.3800000000015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70.16</v>
      </c>
      <c r="H46">
        <v>0</v>
      </c>
      <c r="I46">
        <v>21.92</v>
      </c>
      <c r="J46">
        <v>66.849999999999994</v>
      </c>
      <c r="K46">
        <v>341.57</v>
      </c>
      <c r="L46">
        <v>654.30999999999995</v>
      </c>
      <c r="M46">
        <v>92</v>
      </c>
      <c r="N46">
        <v>118.76</v>
      </c>
      <c r="O46">
        <v>124.32</v>
      </c>
      <c r="P46">
        <v>104.16</v>
      </c>
      <c r="Q46">
        <v>20.56</v>
      </c>
      <c r="R46">
        <v>42.4</v>
      </c>
      <c r="S46">
        <v>26.39</v>
      </c>
      <c r="T46">
        <v>0</v>
      </c>
      <c r="U46">
        <v>418.77</v>
      </c>
      <c r="V46">
        <v>20.8</v>
      </c>
      <c r="W46">
        <v>44.31</v>
      </c>
      <c r="X46">
        <v>148.30000000000001</v>
      </c>
      <c r="Y46">
        <v>0</v>
      </c>
      <c r="Z46">
        <v>0</v>
      </c>
      <c r="AA46">
        <v>0</v>
      </c>
      <c r="AB46">
        <v>2.4</v>
      </c>
      <c r="AC46">
        <v>0</v>
      </c>
      <c r="AD46">
        <v>0</v>
      </c>
      <c r="AE46">
        <v>16.48</v>
      </c>
      <c r="AF46">
        <v>8.8699999999999992</v>
      </c>
      <c r="AG46">
        <v>42.08</v>
      </c>
      <c r="AH46">
        <v>0</v>
      </c>
      <c r="AI46">
        <v>0</v>
      </c>
      <c r="AJ46">
        <v>0</v>
      </c>
      <c r="AK46">
        <v>52.03</v>
      </c>
      <c r="AL46">
        <v>12.78</v>
      </c>
      <c r="AM46">
        <v>0</v>
      </c>
      <c r="AN46">
        <v>0</v>
      </c>
      <c r="AO46">
        <v>0</v>
      </c>
      <c r="AP46">
        <v>5.13</v>
      </c>
      <c r="AQ46">
        <v>0</v>
      </c>
      <c r="AR46">
        <v>39.19</v>
      </c>
      <c r="AS46">
        <v>4.57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2560.6000000000013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70.16</v>
      </c>
      <c r="H47">
        <v>0</v>
      </c>
      <c r="I47">
        <v>21.92</v>
      </c>
      <c r="J47">
        <v>66.849999999999994</v>
      </c>
      <c r="K47">
        <v>341.57</v>
      </c>
      <c r="L47">
        <v>654.30999999999995</v>
      </c>
      <c r="M47">
        <v>92</v>
      </c>
      <c r="N47">
        <v>118.76</v>
      </c>
      <c r="O47">
        <v>124.32</v>
      </c>
      <c r="P47">
        <v>104.16</v>
      </c>
      <c r="Q47">
        <v>20.56</v>
      </c>
      <c r="R47">
        <v>42.4</v>
      </c>
      <c r="S47">
        <v>26.39</v>
      </c>
      <c r="T47">
        <v>0</v>
      </c>
      <c r="U47">
        <v>418.77</v>
      </c>
      <c r="V47">
        <v>20.8</v>
      </c>
      <c r="W47">
        <v>44.31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0</v>
      </c>
      <c r="AE47">
        <v>32.96</v>
      </c>
      <c r="AF47">
        <v>8.8699999999999992</v>
      </c>
      <c r="AG47">
        <v>42.08</v>
      </c>
      <c r="AH47">
        <v>0</v>
      </c>
      <c r="AI47">
        <v>0</v>
      </c>
      <c r="AJ47">
        <v>0</v>
      </c>
      <c r="AK47">
        <v>52.03</v>
      </c>
      <c r="AL47">
        <v>12.78</v>
      </c>
      <c r="AM47">
        <v>0</v>
      </c>
      <c r="AN47">
        <v>0</v>
      </c>
      <c r="AO47">
        <v>0</v>
      </c>
      <c r="AP47">
        <v>5.13</v>
      </c>
      <c r="AQ47">
        <v>0</v>
      </c>
      <c r="AR47">
        <v>1.66</v>
      </c>
      <c r="AS47">
        <v>4.57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2539.5500000000011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70.16</v>
      </c>
      <c r="H48">
        <v>0</v>
      </c>
      <c r="I48">
        <v>21.92</v>
      </c>
      <c r="J48">
        <v>66.849999999999994</v>
      </c>
      <c r="K48">
        <v>341.57</v>
      </c>
      <c r="L48">
        <v>654.30999999999995</v>
      </c>
      <c r="M48">
        <v>92</v>
      </c>
      <c r="N48">
        <v>118.76</v>
      </c>
      <c r="O48">
        <v>124.32</v>
      </c>
      <c r="P48">
        <v>104.16</v>
      </c>
      <c r="Q48">
        <v>20.56</v>
      </c>
      <c r="R48">
        <v>42.4</v>
      </c>
      <c r="S48">
        <v>26.39</v>
      </c>
      <c r="T48">
        <v>0</v>
      </c>
      <c r="U48">
        <v>418.77</v>
      </c>
      <c r="V48">
        <v>20.8</v>
      </c>
      <c r="W48">
        <v>44.31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0</v>
      </c>
      <c r="AE48">
        <v>32.96</v>
      </c>
      <c r="AF48">
        <v>8.8699999999999992</v>
      </c>
      <c r="AG48">
        <v>42.08</v>
      </c>
      <c r="AH48">
        <v>0</v>
      </c>
      <c r="AI48">
        <v>0</v>
      </c>
      <c r="AJ48">
        <v>0</v>
      </c>
      <c r="AK48">
        <v>52.03</v>
      </c>
      <c r="AL48">
        <v>12.78</v>
      </c>
      <c r="AM48">
        <v>0</v>
      </c>
      <c r="AN48">
        <v>0</v>
      </c>
      <c r="AO48">
        <v>0</v>
      </c>
      <c r="AP48">
        <v>5.13</v>
      </c>
      <c r="AQ48">
        <v>0</v>
      </c>
      <c r="AR48">
        <v>1.66</v>
      </c>
      <c r="AS48">
        <v>4.57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2539.5500000000011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70.16</v>
      </c>
      <c r="H49">
        <v>0</v>
      </c>
      <c r="I49">
        <v>21.92</v>
      </c>
      <c r="J49">
        <v>66.849999999999994</v>
      </c>
      <c r="K49">
        <v>341.57</v>
      </c>
      <c r="L49">
        <v>654.30999999999995</v>
      </c>
      <c r="M49">
        <v>92</v>
      </c>
      <c r="N49">
        <v>118.76</v>
      </c>
      <c r="O49">
        <v>124.32</v>
      </c>
      <c r="P49">
        <v>104.16</v>
      </c>
      <c r="Q49">
        <v>20.56</v>
      </c>
      <c r="R49">
        <v>42.4</v>
      </c>
      <c r="S49">
        <v>26.39</v>
      </c>
      <c r="T49">
        <v>0</v>
      </c>
      <c r="U49">
        <v>418.77</v>
      </c>
      <c r="V49">
        <v>20.8</v>
      </c>
      <c r="W49">
        <v>44.31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0</v>
      </c>
      <c r="AE49">
        <v>32.96</v>
      </c>
      <c r="AF49">
        <v>8.8699999999999992</v>
      </c>
      <c r="AG49">
        <v>42.08</v>
      </c>
      <c r="AH49">
        <v>0</v>
      </c>
      <c r="AI49">
        <v>0</v>
      </c>
      <c r="AJ49">
        <v>0</v>
      </c>
      <c r="AK49">
        <v>52.03</v>
      </c>
      <c r="AL49">
        <v>12.78</v>
      </c>
      <c r="AM49">
        <v>0</v>
      </c>
      <c r="AN49">
        <v>0</v>
      </c>
      <c r="AO49">
        <v>0</v>
      </c>
      <c r="AP49">
        <v>5.13</v>
      </c>
      <c r="AQ49">
        <v>0</v>
      </c>
      <c r="AR49">
        <v>1.66</v>
      </c>
      <c r="AS49">
        <v>4.57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2539.5500000000011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70.16</v>
      </c>
      <c r="H50">
        <v>0</v>
      </c>
      <c r="I50">
        <v>21.92</v>
      </c>
      <c r="J50">
        <v>66.849999999999994</v>
      </c>
      <c r="K50">
        <v>341.57</v>
      </c>
      <c r="L50">
        <v>654.30999999999995</v>
      </c>
      <c r="M50">
        <v>92</v>
      </c>
      <c r="N50">
        <v>118.76</v>
      </c>
      <c r="O50">
        <v>124.32</v>
      </c>
      <c r="P50">
        <v>104.16</v>
      </c>
      <c r="Q50">
        <v>20.56</v>
      </c>
      <c r="R50">
        <v>42.4</v>
      </c>
      <c r="S50">
        <v>26.39</v>
      </c>
      <c r="T50">
        <v>0</v>
      </c>
      <c r="U50">
        <v>418.77</v>
      </c>
      <c r="V50">
        <v>20.8</v>
      </c>
      <c r="W50">
        <v>44.31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0</v>
      </c>
      <c r="AE50">
        <v>32.96</v>
      </c>
      <c r="AF50">
        <v>8.8699999999999992</v>
      </c>
      <c r="AG50">
        <v>42.08</v>
      </c>
      <c r="AH50">
        <v>0</v>
      </c>
      <c r="AI50">
        <v>0</v>
      </c>
      <c r="AJ50">
        <v>0</v>
      </c>
      <c r="AK50">
        <v>52.03</v>
      </c>
      <c r="AL50">
        <v>12.78</v>
      </c>
      <c r="AM50">
        <v>0</v>
      </c>
      <c r="AN50">
        <v>0</v>
      </c>
      <c r="AO50">
        <v>0</v>
      </c>
      <c r="AP50">
        <v>5.13</v>
      </c>
      <c r="AQ50">
        <v>0</v>
      </c>
      <c r="AR50">
        <v>1.66</v>
      </c>
      <c r="AS50">
        <v>4.57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2539.5500000000011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70.16</v>
      </c>
      <c r="H51">
        <v>0</v>
      </c>
      <c r="I51">
        <v>21.92</v>
      </c>
      <c r="J51">
        <v>65.760000000000005</v>
      </c>
      <c r="K51">
        <v>341.57</v>
      </c>
      <c r="L51">
        <v>654.30999999999995</v>
      </c>
      <c r="M51">
        <v>92</v>
      </c>
      <c r="N51">
        <v>118.76</v>
      </c>
      <c r="O51">
        <v>124.32</v>
      </c>
      <c r="P51">
        <v>104.16</v>
      </c>
      <c r="Q51">
        <v>20.56</v>
      </c>
      <c r="R51">
        <v>42.4</v>
      </c>
      <c r="S51">
        <v>26.39</v>
      </c>
      <c r="T51">
        <v>0</v>
      </c>
      <c r="U51">
        <v>418.77</v>
      </c>
      <c r="V51">
        <v>20.8</v>
      </c>
      <c r="W51">
        <v>44.31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0</v>
      </c>
      <c r="AE51">
        <v>32.96</v>
      </c>
      <c r="AF51">
        <v>8.8699999999999992</v>
      </c>
      <c r="AG51">
        <v>42.08</v>
      </c>
      <c r="AH51">
        <v>0</v>
      </c>
      <c r="AI51">
        <v>0</v>
      </c>
      <c r="AJ51">
        <v>0</v>
      </c>
      <c r="AK51">
        <v>52.03</v>
      </c>
      <c r="AL51">
        <v>12.78</v>
      </c>
      <c r="AM51">
        <v>0</v>
      </c>
      <c r="AN51">
        <v>0</v>
      </c>
      <c r="AO51">
        <v>0</v>
      </c>
      <c r="AP51">
        <v>5.13</v>
      </c>
      <c r="AQ51">
        <v>0</v>
      </c>
      <c r="AR51">
        <v>1.66</v>
      </c>
      <c r="AS51">
        <v>4.57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2538.1400000000008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70.16</v>
      </c>
      <c r="H52">
        <v>0</v>
      </c>
      <c r="I52">
        <v>21.92</v>
      </c>
      <c r="J52">
        <v>65.760000000000005</v>
      </c>
      <c r="K52">
        <v>341.57</v>
      </c>
      <c r="L52">
        <v>654.30999999999995</v>
      </c>
      <c r="M52">
        <v>92</v>
      </c>
      <c r="N52">
        <v>118.76</v>
      </c>
      <c r="O52">
        <v>124.32</v>
      </c>
      <c r="P52">
        <v>104.16</v>
      </c>
      <c r="Q52">
        <v>20.56</v>
      </c>
      <c r="R52">
        <v>42.4</v>
      </c>
      <c r="S52">
        <v>26.39</v>
      </c>
      <c r="T52">
        <v>0</v>
      </c>
      <c r="U52">
        <v>418.77</v>
      </c>
      <c r="V52">
        <v>20.8</v>
      </c>
      <c r="W52">
        <v>44.31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0</v>
      </c>
      <c r="AE52">
        <v>32.96</v>
      </c>
      <c r="AF52">
        <v>8.8699999999999992</v>
      </c>
      <c r="AG52">
        <v>42.08</v>
      </c>
      <c r="AH52">
        <v>0</v>
      </c>
      <c r="AI52">
        <v>0</v>
      </c>
      <c r="AJ52">
        <v>0</v>
      </c>
      <c r="AK52">
        <v>52.03</v>
      </c>
      <c r="AL52">
        <v>12.78</v>
      </c>
      <c r="AM52">
        <v>0</v>
      </c>
      <c r="AN52">
        <v>0</v>
      </c>
      <c r="AO52">
        <v>0</v>
      </c>
      <c r="AP52">
        <v>5.13</v>
      </c>
      <c r="AQ52">
        <v>0</v>
      </c>
      <c r="AR52">
        <v>1.66</v>
      </c>
      <c r="AS52">
        <v>4.57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2538.1400000000008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70.16</v>
      </c>
      <c r="H53">
        <v>0</v>
      </c>
      <c r="I53">
        <v>21.92</v>
      </c>
      <c r="J53">
        <v>65.760000000000005</v>
      </c>
      <c r="K53">
        <v>341.57</v>
      </c>
      <c r="L53">
        <v>654.30999999999995</v>
      </c>
      <c r="M53">
        <v>92</v>
      </c>
      <c r="N53">
        <v>118.76</v>
      </c>
      <c r="O53">
        <v>124.32</v>
      </c>
      <c r="P53">
        <v>104.16</v>
      </c>
      <c r="Q53">
        <v>20.56</v>
      </c>
      <c r="R53">
        <v>42.4</v>
      </c>
      <c r="S53">
        <v>26.39</v>
      </c>
      <c r="T53">
        <v>0</v>
      </c>
      <c r="U53">
        <v>418.77</v>
      </c>
      <c r="V53">
        <v>20.8</v>
      </c>
      <c r="W53">
        <v>44.31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0</v>
      </c>
      <c r="AE53">
        <v>32.96</v>
      </c>
      <c r="AF53">
        <v>8.8699999999999992</v>
      </c>
      <c r="AG53">
        <v>42.08</v>
      </c>
      <c r="AH53">
        <v>0</v>
      </c>
      <c r="AI53">
        <v>0</v>
      </c>
      <c r="AJ53">
        <v>0</v>
      </c>
      <c r="AK53">
        <v>52.03</v>
      </c>
      <c r="AL53">
        <v>12.78</v>
      </c>
      <c r="AM53">
        <v>0</v>
      </c>
      <c r="AN53">
        <v>0</v>
      </c>
      <c r="AO53">
        <v>0</v>
      </c>
      <c r="AP53">
        <v>11.91</v>
      </c>
      <c r="AQ53">
        <v>0</v>
      </c>
      <c r="AR53">
        <v>1.66</v>
      </c>
      <c r="AS53">
        <v>4.57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2544.9200000000005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70.16</v>
      </c>
      <c r="H54">
        <v>0</v>
      </c>
      <c r="I54">
        <v>21.92</v>
      </c>
      <c r="J54">
        <v>65.760000000000005</v>
      </c>
      <c r="K54">
        <v>341.57</v>
      </c>
      <c r="L54">
        <v>654.30999999999995</v>
      </c>
      <c r="M54">
        <v>92</v>
      </c>
      <c r="N54">
        <v>118.76</v>
      </c>
      <c r="O54">
        <v>124.32</v>
      </c>
      <c r="P54">
        <v>104.16</v>
      </c>
      <c r="Q54">
        <v>20.56</v>
      </c>
      <c r="R54">
        <v>42.4</v>
      </c>
      <c r="S54">
        <v>26.39</v>
      </c>
      <c r="T54">
        <v>0</v>
      </c>
      <c r="U54">
        <v>418.77</v>
      </c>
      <c r="V54">
        <v>20.8</v>
      </c>
      <c r="W54">
        <v>44.31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0</v>
      </c>
      <c r="AE54">
        <v>32.96</v>
      </c>
      <c r="AF54">
        <v>8.8699999999999992</v>
      </c>
      <c r="AG54">
        <v>42.08</v>
      </c>
      <c r="AH54">
        <v>0</v>
      </c>
      <c r="AI54">
        <v>0</v>
      </c>
      <c r="AJ54">
        <v>0</v>
      </c>
      <c r="AK54">
        <v>52.03</v>
      </c>
      <c r="AL54">
        <v>12.78</v>
      </c>
      <c r="AM54">
        <v>0</v>
      </c>
      <c r="AN54">
        <v>0</v>
      </c>
      <c r="AO54">
        <v>0</v>
      </c>
      <c r="AP54">
        <v>11.91</v>
      </c>
      <c r="AQ54">
        <v>0</v>
      </c>
      <c r="AR54">
        <v>1.66</v>
      </c>
      <c r="AS54">
        <v>4.57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2544.9200000000005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70.16</v>
      </c>
      <c r="H55">
        <v>0</v>
      </c>
      <c r="I55">
        <v>21.92</v>
      </c>
      <c r="J55">
        <v>65.760000000000005</v>
      </c>
      <c r="K55">
        <v>341.57</v>
      </c>
      <c r="L55">
        <v>654.30999999999995</v>
      </c>
      <c r="M55">
        <v>92</v>
      </c>
      <c r="N55">
        <v>118.76</v>
      </c>
      <c r="O55">
        <v>124.32</v>
      </c>
      <c r="P55">
        <v>104.16</v>
      </c>
      <c r="Q55">
        <v>20.56</v>
      </c>
      <c r="R55">
        <v>42.4</v>
      </c>
      <c r="S55">
        <v>26.39</v>
      </c>
      <c r="T55">
        <v>0</v>
      </c>
      <c r="U55">
        <v>418.77</v>
      </c>
      <c r="V55">
        <v>20.8</v>
      </c>
      <c r="W55">
        <v>44.31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0</v>
      </c>
      <c r="AE55">
        <v>32.96</v>
      </c>
      <c r="AF55">
        <v>8.8699999999999992</v>
      </c>
      <c r="AG55">
        <v>42.08</v>
      </c>
      <c r="AH55">
        <v>0</v>
      </c>
      <c r="AI55">
        <v>0</v>
      </c>
      <c r="AJ55">
        <v>0</v>
      </c>
      <c r="AK55">
        <v>52.03</v>
      </c>
      <c r="AL55">
        <v>12.78</v>
      </c>
      <c r="AM55">
        <v>0</v>
      </c>
      <c r="AN55">
        <v>0</v>
      </c>
      <c r="AO55">
        <v>0</v>
      </c>
      <c r="AP55">
        <v>11.91</v>
      </c>
      <c r="AQ55">
        <v>0</v>
      </c>
      <c r="AR55">
        <v>1.66</v>
      </c>
      <c r="AS55">
        <v>4.57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2544.9200000000005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70.16</v>
      </c>
      <c r="H56">
        <v>0</v>
      </c>
      <c r="I56">
        <v>21.92</v>
      </c>
      <c r="J56">
        <v>65.760000000000005</v>
      </c>
      <c r="K56">
        <v>341.57</v>
      </c>
      <c r="L56">
        <v>654.30999999999995</v>
      </c>
      <c r="M56">
        <v>92</v>
      </c>
      <c r="N56">
        <v>118.76</v>
      </c>
      <c r="O56">
        <v>124.32</v>
      </c>
      <c r="P56">
        <v>104.16</v>
      </c>
      <c r="Q56">
        <v>20.56</v>
      </c>
      <c r="R56">
        <v>42.4</v>
      </c>
      <c r="S56">
        <v>26.39</v>
      </c>
      <c r="T56">
        <v>0</v>
      </c>
      <c r="U56">
        <v>418.77</v>
      </c>
      <c r="V56">
        <v>20.8</v>
      </c>
      <c r="W56">
        <v>44.31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0</v>
      </c>
      <c r="AE56">
        <v>32.96</v>
      </c>
      <c r="AF56">
        <v>8.8699999999999992</v>
      </c>
      <c r="AG56">
        <v>42.08</v>
      </c>
      <c r="AH56">
        <v>21.78</v>
      </c>
      <c r="AI56">
        <v>0</v>
      </c>
      <c r="AJ56">
        <v>0</v>
      </c>
      <c r="AK56">
        <v>52.03</v>
      </c>
      <c r="AL56">
        <v>12.78</v>
      </c>
      <c r="AM56">
        <v>0</v>
      </c>
      <c r="AN56">
        <v>0</v>
      </c>
      <c r="AO56">
        <v>0</v>
      </c>
      <c r="AP56">
        <v>11.91</v>
      </c>
      <c r="AQ56">
        <v>0</v>
      </c>
      <c r="AR56">
        <v>26.49</v>
      </c>
      <c r="AS56">
        <v>10.76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2597.7200000000007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70.16</v>
      </c>
      <c r="H57">
        <v>0</v>
      </c>
      <c r="I57">
        <v>21.92</v>
      </c>
      <c r="J57">
        <v>65.760000000000005</v>
      </c>
      <c r="K57">
        <v>341.57</v>
      </c>
      <c r="L57">
        <v>654.30999999999995</v>
      </c>
      <c r="M57">
        <v>92</v>
      </c>
      <c r="N57">
        <v>118.76</v>
      </c>
      <c r="O57">
        <v>124.32</v>
      </c>
      <c r="P57">
        <v>104.16</v>
      </c>
      <c r="Q57">
        <v>20.56</v>
      </c>
      <c r="R57">
        <v>42.4</v>
      </c>
      <c r="S57">
        <v>26.39</v>
      </c>
      <c r="T57">
        <v>0</v>
      </c>
      <c r="U57">
        <v>418.77</v>
      </c>
      <c r="V57">
        <v>20.8</v>
      </c>
      <c r="W57">
        <v>44.31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0</v>
      </c>
      <c r="AE57">
        <v>32.96</v>
      </c>
      <c r="AF57">
        <v>8.8699999999999992</v>
      </c>
      <c r="AG57">
        <v>42.08</v>
      </c>
      <c r="AH57">
        <v>21.78</v>
      </c>
      <c r="AI57">
        <v>0</v>
      </c>
      <c r="AJ57">
        <v>0</v>
      </c>
      <c r="AK57">
        <v>52.03</v>
      </c>
      <c r="AL57">
        <v>12.78</v>
      </c>
      <c r="AM57">
        <v>0</v>
      </c>
      <c r="AN57">
        <v>0</v>
      </c>
      <c r="AO57">
        <v>0</v>
      </c>
      <c r="AP57">
        <v>5.13</v>
      </c>
      <c r="AQ57">
        <v>0</v>
      </c>
      <c r="AR57">
        <v>26.49</v>
      </c>
      <c r="AS57">
        <v>10.76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2590.940000000001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70.16</v>
      </c>
      <c r="H58">
        <v>0</v>
      </c>
      <c r="I58">
        <v>21.92</v>
      </c>
      <c r="J58">
        <v>65.760000000000005</v>
      </c>
      <c r="K58">
        <v>341.57</v>
      </c>
      <c r="L58">
        <v>654.30999999999995</v>
      </c>
      <c r="M58">
        <v>92</v>
      </c>
      <c r="N58">
        <v>118.76</v>
      </c>
      <c r="O58">
        <v>124.32</v>
      </c>
      <c r="P58">
        <v>104.16</v>
      </c>
      <c r="Q58">
        <v>20.56</v>
      </c>
      <c r="R58">
        <v>42.4</v>
      </c>
      <c r="S58">
        <v>26.39</v>
      </c>
      <c r="T58">
        <v>0</v>
      </c>
      <c r="U58">
        <v>418.77</v>
      </c>
      <c r="V58">
        <v>20.8</v>
      </c>
      <c r="W58">
        <v>44.31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0</v>
      </c>
      <c r="AE58">
        <v>32.96</v>
      </c>
      <c r="AF58">
        <v>8.8699999999999992</v>
      </c>
      <c r="AG58">
        <v>42.08</v>
      </c>
      <c r="AH58">
        <v>21.78</v>
      </c>
      <c r="AI58">
        <v>0</v>
      </c>
      <c r="AJ58">
        <v>0</v>
      </c>
      <c r="AK58">
        <v>52.03</v>
      </c>
      <c r="AL58">
        <v>12.78</v>
      </c>
      <c r="AM58">
        <v>0</v>
      </c>
      <c r="AN58">
        <v>0</v>
      </c>
      <c r="AO58">
        <v>0</v>
      </c>
      <c r="AP58">
        <v>5.13</v>
      </c>
      <c r="AQ58">
        <v>0</v>
      </c>
      <c r="AR58">
        <v>1.66</v>
      </c>
      <c r="AS58">
        <v>10.76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2566.110000000001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70.16</v>
      </c>
      <c r="H59">
        <v>0</v>
      </c>
      <c r="I59">
        <v>21.92</v>
      </c>
      <c r="J59">
        <v>65.760000000000005</v>
      </c>
      <c r="K59">
        <v>341.57</v>
      </c>
      <c r="L59">
        <v>654.30999999999995</v>
      </c>
      <c r="M59">
        <v>92</v>
      </c>
      <c r="N59">
        <v>118.76</v>
      </c>
      <c r="O59">
        <v>124.32</v>
      </c>
      <c r="P59">
        <v>104.16</v>
      </c>
      <c r="Q59">
        <v>20.56</v>
      </c>
      <c r="R59">
        <v>42.4</v>
      </c>
      <c r="S59">
        <v>26.39</v>
      </c>
      <c r="T59">
        <v>0</v>
      </c>
      <c r="U59">
        <v>418.77</v>
      </c>
      <c r="V59">
        <v>20.8</v>
      </c>
      <c r="W59">
        <v>44.31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0</v>
      </c>
      <c r="AE59">
        <v>32.96</v>
      </c>
      <c r="AF59">
        <v>8.8699999999999992</v>
      </c>
      <c r="AG59">
        <v>42.08</v>
      </c>
      <c r="AH59">
        <v>21.78</v>
      </c>
      <c r="AI59">
        <v>0</v>
      </c>
      <c r="AJ59">
        <v>0</v>
      </c>
      <c r="AK59">
        <v>52.03</v>
      </c>
      <c r="AL59">
        <v>12.78</v>
      </c>
      <c r="AM59">
        <v>0</v>
      </c>
      <c r="AN59">
        <v>0</v>
      </c>
      <c r="AO59">
        <v>0</v>
      </c>
      <c r="AP59">
        <v>5.13</v>
      </c>
      <c r="AQ59">
        <v>0</v>
      </c>
      <c r="AR59">
        <v>1.66</v>
      </c>
      <c r="AS59">
        <v>10.76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2566.110000000001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70.16</v>
      </c>
      <c r="H60">
        <v>0</v>
      </c>
      <c r="I60">
        <v>21.92</v>
      </c>
      <c r="J60">
        <v>65.760000000000005</v>
      </c>
      <c r="K60">
        <v>341.57</v>
      </c>
      <c r="L60">
        <v>654.30999999999995</v>
      </c>
      <c r="M60">
        <v>92</v>
      </c>
      <c r="N60">
        <v>118.76</v>
      </c>
      <c r="O60">
        <v>124.32</v>
      </c>
      <c r="P60">
        <v>104.16</v>
      </c>
      <c r="Q60">
        <v>20.56</v>
      </c>
      <c r="R60">
        <v>42.4</v>
      </c>
      <c r="S60">
        <v>26.39</v>
      </c>
      <c r="T60">
        <v>0</v>
      </c>
      <c r="U60">
        <v>418.77</v>
      </c>
      <c r="V60">
        <v>20.8</v>
      </c>
      <c r="W60">
        <v>44.31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0</v>
      </c>
      <c r="AE60">
        <v>32.96</v>
      </c>
      <c r="AF60">
        <v>8.8699999999999992</v>
      </c>
      <c r="AG60">
        <v>42.08</v>
      </c>
      <c r="AH60">
        <v>41.67</v>
      </c>
      <c r="AI60">
        <v>0</v>
      </c>
      <c r="AJ60">
        <v>0</v>
      </c>
      <c r="AK60">
        <v>52.03</v>
      </c>
      <c r="AL60">
        <v>12.78</v>
      </c>
      <c r="AM60">
        <v>0</v>
      </c>
      <c r="AN60">
        <v>0</v>
      </c>
      <c r="AO60">
        <v>0</v>
      </c>
      <c r="AP60">
        <v>5.13</v>
      </c>
      <c r="AQ60">
        <v>0</v>
      </c>
      <c r="AR60">
        <v>1.66</v>
      </c>
      <c r="AS60">
        <v>10.76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2586.0000000000009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70.16</v>
      </c>
      <c r="H61">
        <v>0</v>
      </c>
      <c r="I61">
        <v>21.92</v>
      </c>
      <c r="J61">
        <v>65.760000000000005</v>
      </c>
      <c r="K61">
        <v>341.57</v>
      </c>
      <c r="L61">
        <v>654.30999999999995</v>
      </c>
      <c r="M61">
        <v>92</v>
      </c>
      <c r="N61">
        <v>118.76</v>
      </c>
      <c r="O61">
        <v>124.32</v>
      </c>
      <c r="P61">
        <v>104.16</v>
      </c>
      <c r="Q61">
        <v>20.56</v>
      </c>
      <c r="R61">
        <v>42.4</v>
      </c>
      <c r="S61">
        <v>26.39</v>
      </c>
      <c r="T61">
        <v>0</v>
      </c>
      <c r="U61">
        <v>418.77</v>
      </c>
      <c r="V61">
        <v>20.8</v>
      </c>
      <c r="W61">
        <v>44.31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0</v>
      </c>
      <c r="AE61">
        <v>32.96</v>
      </c>
      <c r="AF61">
        <v>8.8699999999999992</v>
      </c>
      <c r="AG61">
        <v>42.08</v>
      </c>
      <c r="AH61">
        <v>41.67</v>
      </c>
      <c r="AI61">
        <v>0</v>
      </c>
      <c r="AJ61">
        <v>0</v>
      </c>
      <c r="AK61">
        <v>52.03</v>
      </c>
      <c r="AL61">
        <v>12.78</v>
      </c>
      <c r="AM61">
        <v>0</v>
      </c>
      <c r="AN61">
        <v>0</v>
      </c>
      <c r="AO61">
        <v>0</v>
      </c>
      <c r="AP61">
        <v>11.91</v>
      </c>
      <c r="AQ61">
        <v>0</v>
      </c>
      <c r="AR61">
        <v>1.66</v>
      </c>
      <c r="AS61">
        <v>10.76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2592.7800000000007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70.16</v>
      </c>
      <c r="H62">
        <v>0</v>
      </c>
      <c r="I62">
        <v>21.92</v>
      </c>
      <c r="J62">
        <v>65.760000000000005</v>
      </c>
      <c r="K62">
        <v>341.57</v>
      </c>
      <c r="L62">
        <v>654.30999999999995</v>
      </c>
      <c r="M62">
        <v>92</v>
      </c>
      <c r="N62">
        <v>118.76</v>
      </c>
      <c r="O62">
        <v>124.32</v>
      </c>
      <c r="P62">
        <v>104.16</v>
      </c>
      <c r="Q62">
        <v>20.56</v>
      </c>
      <c r="R62">
        <v>42.4</v>
      </c>
      <c r="S62">
        <v>26.39</v>
      </c>
      <c r="T62">
        <v>0</v>
      </c>
      <c r="U62">
        <v>418.77</v>
      </c>
      <c r="V62">
        <v>20.8</v>
      </c>
      <c r="W62">
        <v>44.31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0</v>
      </c>
      <c r="AE62">
        <v>32.96</v>
      </c>
      <c r="AF62">
        <v>8.8699999999999992</v>
      </c>
      <c r="AG62">
        <v>42.08</v>
      </c>
      <c r="AH62">
        <v>41.67</v>
      </c>
      <c r="AI62">
        <v>0</v>
      </c>
      <c r="AJ62">
        <v>0</v>
      </c>
      <c r="AK62">
        <v>52.03</v>
      </c>
      <c r="AL62">
        <v>12.78</v>
      </c>
      <c r="AM62">
        <v>0</v>
      </c>
      <c r="AN62">
        <v>0</v>
      </c>
      <c r="AO62">
        <v>0</v>
      </c>
      <c r="AP62">
        <v>11.91</v>
      </c>
      <c r="AQ62">
        <v>0</v>
      </c>
      <c r="AR62">
        <v>1.66</v>
      </c>
      <c r="AS62">
        <v>4.57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2586.5900000000006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70.16</v>
      </c>
      <c r="H63">
        <v>0</v>
      </c>
      <c r="I63">
        <v>21.92</v>
      </c>
      <c r="J63">
        <v>65.760000000000005</v>
      </c>
      <c r="K63">
        <v>341.57</v>
      </c>
      <c r="L63">
        <v>654.30999999999995</v>
      </c>
      <c r="M63">
        <v>92</v>
      </c>
      <c r="N63">
        <v>118.76</v>
      </c>
      <c r="O63">
        <v>124.32</v>
      </c>
      <c r="P63">
        <v>104.16</v>
      </c>
      <c r="Q63">
        <v>20.56</v>
      </c>
      <c r="R63">
        <v>42.4</v>
      </c>
      <c r="S63">
        <v>26.39</v>
      </c>
      <c r="T63">
        <v>0</v>
      </c>
      <c r="U63">
        <v>418.77</v>
      </c>
      <c r="V63">
        <v>20.8</v>
      </c>
      <c r="W63">
        <v>44.31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0</v>
      </c>
      <c r="AE63">
        <v>32.96</v>
      </c>
      <c r="AF63">
        <v>8.8699999999999992</v>
      </c>
      <c r="AG63">
        <v>42.08</v>
      </c>
      <c r="AH63">
        <v>41.67</v>
      </c>
      <c r="AI63">
        <v>0</v>
      </c>
      <c r="AJ63">
        <v>0</v>
      </c>
      <c r="AK63">
        <v>52.03</v>
      </c>
      <c r="AL63">
        <v>12.78</v>
      </c>
      <c r="AM63">
        <v>0</v>
      </c>
      <c r="AN63">
        <v>0</v>
      </c>
      <c r="AO63">
        <v>0</v>
      </c>
      <c r="AP63">
        <v>6.4</v>
      </c>
      <c r="AQ63">
        <v>0</v>
      </c>
      <c r="AR63">
        <v>1.66</v>
      </c>
      <c r="AS63">
        <v>4.57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2581.0800000000008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70.16</v>
      </c>
      <c r="H64">
        <v>0</v>
      </c>
      <c r="I64">
        <v>21.92</v>
      </c>
      <c r="J64">
        <v>65.760000000000005</v>
      </c>
      <c r="K64">
        <v>341.57</v>
      </c>
      <c r="L64">
        <v>654.30999999999995</v>
      </c>
      <c r="M64">
        <v>92</v>
      </c>
      <c r="N64">
        <v>118.76</v>
      </c>
      <c r="O64">
        <v>124.32</v>
      </c>
      <c r="P64">
        <v>104.16</v>
      </c>
      <c r="Q64">
        <v>20.56</v>
      </c>
      <c r="R64">
        <v>42.4</v>
      </c>
      <c r="S64">
        <v>26.39</v>
      </c>
      <c r="T64">
        <v>0</v>
      </c>
      <c r="U64">
        <v>418.77</v>
      </c>
      <c r="V64">
        <v>20.8</v>
      </c>
      <c r="W64">
        <v>44.31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0</v>
      </c>
      <c r="AE64">
        <v>32.96</v>
      </c>
      <c r="AF64">
        <v>8.8699999999999992</v>
      </c>
      <c r="AG64">
        <v>42.08</v>
      </c>
      <c r="AH64">
        <v>41.67</v>
      </c>
      <c r="AI64">
        <v>0</v>
      </c>
      <c r="AJ64">
        <v>0</v>
      </c>
      <c r="AK64">
        <v>52.03</v>
      </c>
      <c r="AL64">
        <v>12.78</v>
      </c>
      <c r="AM64">
        <v>0</v>
      </c>
      <c r="AN64">
        <v>0</v>
      </c>
      <c r="AO64">
        <v>0</v>
      </c>
      <c r="AP64">
        <v>6.4</v>
      </c>
      <c r="AQ64">
        <v>0</v>
      </c>
      <c r="AR64">
        <v>1.66</v>
      </c>
      <c r="AS64">
        <v>4.57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2581.0800000000008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70.16</v>
      </c>
      <c r="H65">
        <v>0</v>
      </c>
      <c r="I65">
        <v>21.92</v>
      </c>
      <c r="J65">
        <v>65.760000000000005</v>
      </c>
      <c r="K65">
        <v>341.57</v>
      </c>
      <c r="L65">
        <v>654.30999999999995</v>
      </c>
      <c r="M65">
        <v>92</v>
      </c>
      <c r="N65">
        <v>118.76</v>
      </c>
      <c r="O65">
        <v>124.32</v>
      </c>
      <c r="P65">
        <v>104.16</v>
      </c>
      <c r="Q65">
        <v>20.56</v>
      </c>
      <c r="R65">
        <v>42.4</v>
      </c>
      <c r="S65">
        <v>26.39</v>
      </c>
      <c r="T65">
        <v>0</v>
      </c>
      <c r="U65">
        <v>418.77</v>
      </c>
      <c r="V65">
        <v>20.8</v>
      </c>
      <c r="W65">
        <v>44.31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0</v>
      </c>
      <c r="AE65">
        <v>32.96</v>
      </c>
      <c r="AF65">
        <v>8.8699999999999992</v>
      </c>
      <c r="AG65">
        <v>42.08</v>
      </c>
      <c r="AH65">
        <v>41.67</v>
      </c>
      <c r="AI65">
        <v>0</v>
      </c>
      <c r="AJ65">
        <v>0</v>
      </c>
      <c r="AK65">
        <v>52.03</v>
      </c>
      <c r="AL65">
        <v>2.33</v>
      </c>
      <c r="AM65">
        <v>0</v>
      </c>
      <c r="AN65">
        <v>0</v>
      </c>
      <c r="AO65">
        <v>0</v>
      </c>
      <c r="AP65">
        <v>6.4</v>
      </c>
      <c r="AQ65">
        <v>0</v>
      </c>
      <c r="AR65">
        <v>1.1100000000000001</v>
      </c>
      <c r="AS65">
        <v>4.57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2570.0800000000008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70.16</v>
      </c>
      <c r="H66">
        <v>0</v>
      </c>
      <c r="I66">
        <v>21.92</v>
      </c>
      <c r="J66">
        <v>65.760000000000005</v>
      </c>
      <c r="K66">
        <v>341.57</v>
      </c>
      <c r="L66">
        <v>654.30999999999995</v>
      </c>
      <c r="M66">
        <v>92</v>
      </c>
      <c r="N66">
        <v>118.76</v>
      </c>
      <c r="O66">
        <v>124.32</v>
      </c>
      <c r="P66">
        <v>104.16</v>
      </c>
      <c r="Q66">
        <v>20.56</v>
      </c>
      <c r="R66">
        <v>42.4</v>
      </c>
      <c r="S66">
        <v>26.39</v>
      </c>
      <c r="T66">
        <v>0</v>
      </c>
      <c r="U66">
        <v>418.77</v>
      </c>
      <c r="V66">
        <v>20.8</v>
      </c>
      <c r="W66">
        <v>44.31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0</v>
      </c>
      <c r="AE66">
        <v>32.96</v>
      </c>
      <c r="AF66">
        <v>8.8699999999999992</v>
      </c>
      <c r="AG66">
        <v>42.08</v>
      </c>
      <c r="AH66">
        <v>41.67</v>
      </c>
      <c r="AI66">
        <v>0</v>
      </c>
      <c r="AJ66">
        <v>0</v>
      </c>
      <c r="AK66">
        <v>52.03</v>
      </c>
      <c r="AL66">
        <v>2.33</v>
      </c>
      <c r="AM66">
        <v>0</v>
      </c>
      <c r="AN66">
        <v>0</v>
      </c>
      <c r="AO66">
        <v>0</v>
      </c>
      <c r="AP66">
        <v>6.4</v>
      </c>
      <c r="AQ66">
        <v>0</v>
      </c>
      <c r="AR66">
        <v>1.1100000000000001</v>
      </c>
      <c r="AS66">
        <v>4.57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2570.0800000000008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70.16</v>
      </c>
      <c r="H67">
        <v>0</v>
      </c>
      <c r="I67">
        <v>21.92</v>
      </c>
      <c r="J67">
        <v>65.760000000000005</v>
      </c>
      <c r="K67">
        <v>341.57</v>
      </c>
      <c r="L67">
        <v>654.30999999999995</v>
      </c>
      <c r="M67">
        <v>92</v>
      </c>
      <c r="N67">
        <v>118.76</v>
      </c>
      <c r="O67">
        <v>124.32</v>
      </c>
      <c r="P67">
        <v>104.16</v>
      </c>
      <c r="Q67">
        <v>20.56</v>
      </c>
      <c r="R67">
        <v>42.4</v>
      </c>
      <c r="S67">
        <v>26.39</v>
      </c>
      <c r="T67">
        <v>0</v>
      </c>
      <c r="U67">
        <v>418.77</v>
      </c>
      <c r="V67">
        <v>20.8</v>
      </c>
      <c r="W67">
        <v>44.31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0</v>
      </c>
      <c r="AE67">
        <v>32.96</v>
      </c>
      <c r="AF67">
        <v>8.8699999999999992</v>
      </c>
      <c r="AG67">
        <v>42.08</v>
      </c>
      <c r="AH67">
        <v>70.17</v>
      </c>
      <c r="AI67">
        <v>0</v>
      </c>
      <c r="AJ67">
        <v>0</v>
      </c>
      <c r="AK67">
        <v>52.03</v>
      </c>
      <c r="AL67">
        <v>2.33</v>
      </c>
      <c r="AM67">
        <v>0</v>
      </c>
      <c r="AN67">
        <v>0</v>
      </c>
      <c r="AO67">
        <v>0</v>
      </c>
      <c r="AP67">
        <v>6.4</v>
      </c>
      <c r="AQ67">
        <v>14.93</v>
      </c>
      <c r="AR67">
        <v>1.1100000000000001</v>
      </c>
      <c r="AS67">
        <v>4.57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2612.4600000000009</v>
      </c>
    </row>
    <row r="68" spans="1:117">
      <c r="A68" t="s">
        <v>110</v>
      </c>
      <c r="B68">
        <v>0</v>
      </c>
      <c r="C68">
        <v>0</v>
      </c>
      <c r="D68">
        <v>40.11</v>
      </c>
      <c r="E68">
        <v>0</v>
      </c>
      <c r="F68">
        <v>0</v>
      </c>
      <c r="G68">
        <v>70.16</v>
      </c>
      <c r="H68">
        <v>0</v>
      </c>
      <c r="I68">
        <v>21.92</v>
      </c>
      <c r="J68">
        <v>65.760000000000005</v>
      </c>
      <c r="K68">
        <v>341.57</v>
      </c>
      <c r="L68">
        <v>654.30999999999995</v>
      </c>
      <c r="M68">
        <v>92</v>
      </c>
      <c r="N68">
        <v>118.76</v>
      </c>
      <c r="O68">
        <v>124.32</v>
      </c>
      <c r="P68">
        <v>104.16</v>
      </c>
      <c r="Q68">
        <v>20.56</v>
      </c>
      <c r="R68">
        <v>42.4</v>
      </c>
      <c r="S68">
        <v>26.39</v>
      </c>
      <c r="T68">
        <v>0</v>
      </c>
      <c r="U68">
        <v>418.77</v>
      </c>
      <c r="V68">
        <v>20.8</v>
      </c>
      <c r="W68">
        <v>44.31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0</v>
      </c>
      <c r="AE68">
        <v>32.96</v>
      </c>
      <c r="AF68">
        <v>8.8699999999999992</v>
      </c>
      <c r="AG68">
        <v>42.08</v>
      </c>
      <c r="AH68">
        <v>70.17</v>
      </c>
      <c r="AI68">
        <v>0</v>
      </c>
      <c r="AJ68">
        <v>0</v>
      </c>
      <c r="AK68">
        <v>52.03</v>
      </c>
      <c r="AL68">
        <v>2.33</v>
      </c>
      <c r="AM68">
        <v>0</v>
      </c>
      <c r="AN68">
        <v>0</v>
      </c>
      <c r="AO68">
        <v>0</v>
      </c>
      <c r="AP68">
        <v>6.4</v>
      </c>
      <c r="AQ68">
        <v>29.87</v>
      </c>
      <c r="AR68">
        <v>1.1100000000000001</v>
      </c>
      <c r="AS68">
        <v>4.57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2627.400000000001</v>
      </c>
    </row>
    <row r="69" spans="1:117">
      <c r="A69" t="s">
        <v>111</v>
      </c>
      <c r="B69">
        <v>0</v>
      </c>
      <c r="C69">
        <v>0</v>
      </c>
      <c r="D69">
        <v>40.11</v>
      </c>
      <c r="E69">
        <v>0</v>
      </c>
      <c r="F69">
        <v>0</v>
      </c>
      <c r="G69">
        <v>70.16</v>
      </c>
      <c r="H69">
        <v>0</v>
      </c>
      <c r="I69">
        <v>21.92</v>
      </c>
      <c r="J69">
        <v>65.760000000000005</v>
      </c>
      <c r="K69">
        <v>341.57</v>
      </c>
      <c r="L69">
        <v>654.30999999999995</v>
      </c>
      <c r="M69">
        <v>92</v>
      </c>
      <c r="N69">
        <v>118.76</v>
      </c>
      <c r="O69">
        <v>124.32</v>
      </c>
      <c r="P69">
        <v>104.16</v>
      </c>
      <c r="Q69">
        <v>20.56</v>
      </c>
      <c r="R69">
        <v>42.4</v>
      </c>
      <c r="S69">
        <v>26.39</v>
      </c>
      <c r="T69">
        <v>0</v>
      </c>
      <c r="U69">
        <v>418.77</v>
      </c>
      <c r="V69">
        <v>20.8</v>
      </c>
      <c r="W69">
        <v>44.31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32.96</v>
      </c>
      <c r="AF69">
        <v>8.8699999999999992</v>
      </c>
      <c r="AG69">
        <v>42.08</v>
      </c>
      <c r="AH69">
        <v>70.17</v>
      </c>
      <c r="AI69">
        <v>0</v>
      </c>
      <c r="AJ69">
        <v>0</v>
      </c>
      <c r="AK69">
        <v>52.03</v>
      </c>
      <c r="AL69">
        <v>2.33</v>
      </c>
      <c r="AM69">
        <v>0</v>
      </c>
      <c r="AN69">
        <v>0</v>
      </c>
      <c r="AO69">
        <v>0</v>
      </c>
      <c r="AP69">
        <v>6.4</v>
      </c>
      <c r="AQ69">
        <v>29.87</v>
      </c>
      <c r="AR69">
        <v>1.1100000000000001</v>
      </c>
      <c r="AS69">
        <v>4.57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2636.5100000000011</v>
      </c>
    </row>
    <row r="70" spans="1:117">
      <c r="A70" t="s">
        <v>112</v>
      </c>
      <c r="B70">
        <v>0</v>
      </c>
      <c r="C70">
        <v>0</v>
      </c>
      <c r="D70">
        <v>40.11</v>
      </c>
      <c r="E70">
        <v>0</v>
      </c>
      <c r="F70">
        <v>0</v>
      </c>
      <c r="G70">
        <v>70.16</v>
      </c>
      <c r="H70">
        <v>0</v>
      </c>
      <c r="I70">
        <v>21.92</v>
      </c>
      <c r="J70">
        <v>65.760000000000005</v>
      </c>
      <c r="K70">
        <v>341.57</v>
      </c>
      <c r="L70">
        <v>654.30999999999995</v>
      </c>
      <c r="M70">
        <v>92</v>
      </c>
      <c r="N70">
        <v>118.76</v>
      </c>
      <c r="O70">
        <v>124.32</v>
      </c>
      <c r="P70">
        <v>104.16</v>
      </c>
      <c r="Q70">
        <v>20.56</v>
      </c>
      <c r="R70">
        <v>42.4</v>
      </c>
      <c r="S70">
        <v>26.39</v>
      </c>
      <c r="T70">
        <v>0</v>
      </c>
      <c r="U70">
        <v>418.77</v>
      </c>
      <c r="V70">
        <v>20.8</v>
      </c>
      <c r="W70">
        <v>44.31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32.96</v>
      </c>
      <c r="AF70">
        <v>8.8699999999999992</v>
      </c>
      <c r="AG70">
        <v>42.08</v>
      </c>
      <c r="AH70">
        <v>70.17</v>
      </c>
      <c r="AI70">
        <v>0</v>
      </c>
      <c r="AJ70">
        <v>0</v>
      </c>
      <c r="AK70">
        <v>52.03</v>
      </c>
      <c r="AL70">
        <v>2.33</v>
      </c>
      <c r="AM70">
        <v>0</v>
      </c>
      <c r="AN70">
        <v>0</v>
      </c>
      <c r="AO70">
        <v>0</v>
      </c>
      <c r="AP70">
        <v>6.4</v>
      </c>
      <c r="AQ70">
        <v>46.69</v>
      </c>
      <c r="AR70">
        <v>1.1100000000000001</v>
      </c>
      <c r="AS70">
        <v>4.57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2653.3300000000013</v>
      </c>
    </row>
    <row r="71" spans="1:117">
      <c r="A71" t="s">
        <v>113</v>
      </c>
      <c r="B71">
        <v>0</v>
      </c>
      <c r="C71">
        <v>0</v>
      </c>
      <c r="D71">
        <v>40.11</v>
      </c>
      <c r="E71">
        <v>0</v>
      </c>
      <c r="F71">
        <v>0</v>
      </c>
      <c r="G71">
        <v>70.16</v>
      </c>
      <c r="H71">
        <v>0</v>
      </c>
      <c r="I71">
        <v>21.92</v>
      </c>
      <c r="J71">
        <v>65.760000000000005</v>
      </c>
      <c r="K71">
        <v>341.57</v>
      </c>
      <c r="L71">
        <v>654.30999999999995</v>
      </c>
      <c r="M71">
        <v>92</v>
      </c>
      <c r="N71">
        <v>118.76</v>
      </c>
      <c r="O71">
        <v>124.32</v>
      </c>
      <c r="P71">
        <v>104.16</v>
      </c>
      <c r="Q71">
        <v>20.56</v>
      </c>
      <c r="R71">
        <v>42.4</v>
      </c>
      <c r="S71">
        <v>26.39</v>
      </c>
      <c r="T71">
        <v>0</v>
      </c>
      <c r="U71">
        <v>418.77</v>
      </c>
      <c r="V71">
        <v>20.8</v>
      </c>
      <c r="W71">
        <v>44.31</v>
      </c>
      <c r="X71">
        <v>148.30000000000001</v>
      </c>
      <c r="Y71">
        <v>0</v>
      </c>
      <c r="Z71">
        <v>1.1000000000000001</v>
      </c>
      <c r="AA71">
        <v>11.85</v>
      </c>
      <c r="AB71">
        <v>4</v>
      </c>
      <c r="AC71">
        <v>9.68</v>
      </c>
      <c r="AD71">
        <v>9.11</v>
      </c>
      <c r="AE71">
        <v>49.43</v>
      </c>
      <c r="AF71">
        <v>8.8699999999999992</v>
      </c>
      <c r="AG71">
        <v>42.08</v>
      </c>
      <c r="AH71">
        <v>70.17</v>
      </c>
      <c r="AI71">
        <v>0</v>
      </c>
      <c r="AJ71">
        <v>0</v>
      </c>
      <c r="AK71">
        <v>52.03</v>
      </c>
      <c r="AL71">
        <v>2.33</v>
      </c>
      <c r="AM71">
        <v>0</v>
      </c>
      <c r="AN71">
        <v>0</v>
      </c>
      <c r="AO71">
        <v>0</v>
      </c>
      <c r="AP71">
        <v>6.4</v>
      </c>
      <c r="AQ71">
        <v>46.69</v>
      </c>
      <c r="AR71">
        <v>1.1100000000000001</v>
      </c>
      <c r="AS71">
        <v>4.57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2694.0300000000007</v>
      </c>
    </row>
    <row r="72" spans="1:117">
      <c r="A72" t="s">
        <v>114</v>
      </c>
      <c r="B72">
        <v>0</v>
      </c>
      <c r="C72">
        <v>0</v>
      </c>
      <c r="D72">
        <v>40.11</v>
      </c>
      <c r="E72">
        <v>0</v>
      </c>
      <c r="F72">
        <v>0</v>
      </c>
      <c r="G72">
        <v>70.16</v>
      </c>
      <c r="H72">
        <v>0</v>
      </c>
      <c r="I72">
        <v>21.92</v>
      </c>
      <c r="J72">
        <v>65.760000000000005</v>
      </c>
      <c r="K72">
        <v>341.57</v>
      </c>
      <c r="L72">
        <v>654.30999999999995</v>
      </c>
      <c r="M72">
        <v>92</v>
      </c>
      <c r="N72">
        <v>118.76</v>
      </c>
      <c r="O72">
        <v>124.32</v>
      </c>
      <c r="P72">
        <v>104.16</v>
      </c>
      <c r="Q72">
        <v>20.56</v>
      </c>
      <c r="R72">
        <v>42.4</v>
      </c>
      <c r="S72">
        <v>26.39</v>
      </c>
      <c r="T72">
        <v>0</v>
      </c>
      <c r="U72">
        <v>418.77</v>
      </c>
      <c r="V72">
        <v>20.8</v>
      </c>
      <c r="W72">
        <v>44.31</v>
      </c>
      <c r="X72">
        <v>148.30000000000001</v>
      </c>
      <c r="Y72">
        <v>0</v>
      </c>
      <c r="Z72">
        <v>1.1000000000000001</v>
      </c>
      <c r="AA72">
        <v>27.17</v>
      </c>
      <c r="AB72">
        <v>8</v>
      </c>
      <c r="AC72">
        <v>9.68</v>
      </c>
      <c r="AD72">
        <v>18.23</v>
      </c>
      <c r="AE72">
        <v>49.43</v>
      </c>
      <c r="AF72">
        <v>8.8699999999999992</v>
      </c>
      <c r="AG72">
        <v>42.08</v>
      </c>
      <c r="AH72">
        <v>93.56</v>
      </c>
      <c r="AI72">
        <v>0</v>
      </c>
      <c r="AJ72">
        <v>0</v>
      </c>
      <c r="AK72">
        <v>52.03</v>
      </c>
      <c r="AL72">
        <v>2.33</v>
      </c>
      <c r="AM72">
        <v>0</v>
      </c>
      <c r="AN72">
        <v>0</v>
      </c>
      <c r="AO72">
        <v>0</v>
      </c>
      <c r="AP72">
        <v>6.4</v>
      </c>
      <c r="AQ72">
        <v>62.24</v>
      </c>
      <c r="AR72">
        <v>1.1100000000000001</v>
      </c>
      <c r="AS72">
        <v>4.57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2761.4100000000003</v>
      </c>
    </row>
    <row r="73" spans="1:117">
      <c r="A73" t="s">
        <v>115</v>
      </c>
      <c r="B73">
        <v>0</v>
      </c>
      <c r="C73">
        <v>0</v>
      </c>
      <c r="D73">
        <v>40.11</v>
      </c>
      <c r="E73">
        <v>0</v>
      </c>
      <c r="F73">
        <v>0</v>
      </c>
      <c r="G73">
        <v>70.16</v>
      </c>
      <c r="H73">
        <v>0</v>
      </c>
      <c r="I73">
        <v>21.92</v>
      </c>
      <c r="J73">
        <v>65.760000000000005</v>
      </c>
      <c r="K73">
        <v>341.57</v>
      </c>
      <c r="L73">
        <v>459.81</v>
      </c>
      <c r="M73">
        <v>92</v>
      </c>
      <c r="N73">
        <v>118.76</v>
      </c>
      <c r="O73">
        <v>124.32</v>
      </c>
      <c r="P73">
        <v>104.16</v>
      </c>
      <c r="Q73">
        <v>20.56</v>
      </c>
      <c r="R73">
        <v>42.4</v>
      </c>
      <c r="S73">
        <v>26.39</v>
      </c>
      <c r="T73">
        <v>0</v>
      </c>
      <c r="U73">
        <v>418.77</v>
      </c>
      <c r="V73">
        <v>20.8</v>
      </c>
      <c r="W73">
        <v>44.31</v>
      </c>
      <c r="X73">
        <v>148.30000000000001</v>
      </c>
      <c r="Y73">
        <v>0</v>
      </c>
      <c r="Z73">
        <v>6.52</v>
      </c>
      <c r="AA73">
        <v>42.15</v>
      </c>
      <c r="AB73">
        <v>15.99</v>
      </c>
      <c r="AC73">
        <v>19.36</v>
      </c>
      <c r="AD73">
        <v>27.48</v>
      </c>
      <c r="AE73">
        <v>49.43</v>
      </c>
      <c r="AF73">
        <v>8.8699999999999992</v>
      </c>
      <c r="AG73">
        <v>42.08</v>
      </c>
      <c r="AH73">
        <v>115.54</v>
      </c>
      <c r="AI73">
        <v>0</v>
      </c>
      <c r="AJ73">
        <v>0</v>
      </c>
      <c r="AK73">
        <v>52.03</v>
      </c>
      <c r="AL73">
        <v>13.95</v>
      </c>
      <c r="AM73">
        <v>5.27</v>
      </c>
      <c r="AN73">
        <v>0</v>
      </c>
      <c r="AO73">
        <v>0</v>
      </c>
      <c r="AP73">
        <v>6.4</v>
      </c>
      <c r="AQ73">
        <v>62.24</v>
      </c>
      <c r="AR73">
        <v>1.1100000000000001</v>
      </c>
      <c r="AS73">
        <v>4.57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2653.1</v>
      </c>
    </row>
    <row r="74" spans="1:117">
      <c r="A74" t="s">
        <v>116</v>
      </c>
      <c r="B74">
        <v>0</v>
      </c>
      <c r="C74">
        <v>0</v>
      </c>
      <c r="D74">
        <v>40.11</v>
      </c>
      <c r="E74">
        <v>0</v>
      </c>
      <c r="F74">
        <v>0</v>
      </c>
      <c r="G74">
        <v>70.16</v>
      </c>
      <c r="H74">
        <v>0</v>
      </c>
      <c r="I74">
        <v>21.92</v>
      </c>
      <c r="J74">
        <v>65.760000000000005</v>
      </c>
      <c r="K74">
        <v>341.57</v>
      </c>
      <c r="L74">
        <v>459.81</v>
      </c>
      <c r="M74">
        <v>92</v>
      </c>
      <c r="N74">
        <v>118.76</v>
      </c>
      <c r="O74">
        <v>124.32</v>
      </c>
      <c r="P74">
        <v>104.16</v>
      </c>
      <c r="Q74">
        <v>20.56</v>
      </c>
      <c r="R74">
        <v>42.4</v>
      </c>
      <c r="S74">
        <v>26.39</v>
      </c>
      <c r="T74">
        <v>0</v>
      </c>
      <c r="U74">
        <v>418.77</v>
      </c>
      <c r="V74">
        <v>20.8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37.65</v>
      </c>
      <c r="AE74">
        <v>49.43</v>
      </c>
      <c r="AF74">
        <v>9.86</v>
      </c>
      <c r="AG74">
        <v>42.08</v>
      </c>
      <c r="AH74">
        <v>140.34</v>
      </c>
      <c r="AI74">
        <v>0</v>
      </c>
      <c r="AJ74">
        <v>0</v>
      </c>
      <c r="AK74">
        <v>52.03</v>
      </c>
      <c r="AL74">
        <v>79.38</v>
      </c>
      <c r="AM74">
        <v>10.54</v>
      </c>
      <c r="AN74">
        <v>0</v>
      </c>
      <c r="AO74">
        <v>0</v>
      </c>
      <c r="AP74">
        <v>6.4</v>
      </c>
      <c r="AQ74">
        <v>62.24</v>
      </c>
      <c r="AR74">
        <v>1.1100000000000001</v>
      </c>
      <c r="AS74">
        <v>4.57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2806.0200000000009</v>
      </c>
    </row>
    <row r="75" spans="1:117">
      <c r="A75" t="s">
        <v>117</v>
      </c>
      <c r="B75">
        <v>0</v>
      </c>
      <c r="C75">
        <v>0</v>
      </c>
      <c r="D75">
        <v>40.630000000000003</v>
      </c>
      <c r="E75">
        <v>0</v>
      </c>
      <c r="F75">
        <v>0</v>
      </c>
      <c r="G75">
        <v>70.16</v>
      </c>
      <c r="H75">
        <v>0</v>
      </c>
      <c r="I75">
        <v>21.92</v>
      </c>
      <c r="J75">
        <v>65.760000000000005</v>
      </c>
      <c r="K75">
        <v>341.57</v>
      </c>
      <c r="L75">
        <v>459.81</v>
      </c>
      <c r="M75">
        <v>92</v>
      </c>
      <c r="N75">
        <v>118.76</v>
      </c>
      <c r="O75">
        <v>124.32</v>
      </c>
      <c r="P75">
        <v>104.16</v>
      </c>
      <c r="Q75">
        <v>20.56</v>
      </c>
      <c r="R75">
        <v>42.4</v>
      </c>
      <c r="S75">
        <v>26.39</v>
      </c>
      <c r="T75">
        <v>0</v>
      </c>
      <c r="U75">
        <v>418.77</v>
      </c>
      <c r="V75">
        <v>20.8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37.65</v>
      </c>
      <c r="AE75">
        <v>49.43</v>
      </c>
      <c r="AF75">
        <v>9.86</v>
      </c>
      <c r="AG75">
        <v>42.08</v>
      </c>
      <c r="AH75">
        <v>140.34</v>
      </c>
      <c r="AI75">
        <v>0</v>
      </c>
      <c r="AJ75">
        <v>0</v>
      </c>
      <c r="AK75">
        <v>52.03</v>
      </c>
      <c r="AL75">
        <v>79.38</v>
      </c>
      <c r="AM75">
        <v>10.54</v>
      </c>
      <c r="AN75">
        <v>0</v>
      </c>
      <c r="AO75">
        <v>0</v>
      </c>
      <c r="AP75">
        <v>6.4</v>
      </c>
      <c r="AQ75">
        <v>62.24</v>
      </c>
      <c r="AR75">
        <v>1.1100000000000001</v>
      </c>
      <c r="AS75">
        <v>4.57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2806.5400000000009</v>
      </c>
    </row>
    <row r="76" spans="1:117">
      <c r="A76" t="s">
        <v>118</v>
      </c>
      <c r="B76">
        <v>0</v>
      </c>
      <c r="C76">
        <v>0</v>
      </c>
      <c r="D76">
        <v>40.630000000000003</v>
      </c>
      <c r="E76">
        <v>0</v>
      </c>
      <c r="F76">
        <v>0</v>
      </c>
      <c r="G76">
        <v>70.16</v>
      </c>
      <c r="H76">
        <v>0</v>
      </c>
      <c r="I76">
        <v>21.92</v>
      </c>
      <c r="J76">
        <v>65.760000000000005</v>
      </c>
      <c r="K76">
        <v>341.57</v>
      </c>
      <c r="L76">
        <v>459.81</v>
      </c>
      <c r="M76">
        <v>92</v>
      </c>
      <c r="N76">
        <v>118.76</v>
      </c>
      <c r="O76">
        <v>124.32</v>
      </c>
      <c r="P76">
        <v>104.16</v>
      </c>
      <c r="Q76">
        <v>20.56</v>
      </c>
      <c r="R76">
        <v>42.4</v>
      </c>
      <c r="S76">
        <v>26.39</v>
      </c>
      <c r="T76">
        <v>0</v>
      </c>
      <c r="U76">
        <v>418.77</v>
      </c>
      <c r="V76">
        <v>20.8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37.65</v>
      </c>
      <c r="AE76">
        <v>49.43</v>
      </c>
      <c r="AF76">
        <v>9.86</v>
      </c>
      <c r="AG76">
        <v>42.08</v>
      </c>
      <c r="AH76">
        <v>140.34</v>
      </c>
      <c r="AI76">
        <v>0</v>
      </c>
      <c r="AJ76">
        <v>0</v>
      </c>
      <c r="AK76">
        <v>52.03</v>
      </c>
      <c r="AL76">
        <v>79.38</v>
      </c>
      <c r="AM76">
        <v>10.54</v>
      </c>
      <c r="AN76">
        <v>0</v>
      </c>
      <c r="AO76">
        <v>0</v>
      </c>
      <c r="AP76">
        <v>6.4</v>
      </c>
      <c r="AQ76">
        <v>62.24</v>
      </c>
      <c r="AR76">
        <v>1.1100000000000001</v>
      </c>
      <c r="AS76">
        <v>4.57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2806.5400000000009</v>
      </c>
    </row>
    <row r="77" spans="1:117">
      <c r="A77" t="s">
        <v>119</v>
      </c>
      <c r="B77">
        <v>0</v>
      </c>
      <c r="C77">
        <v>0</v>
      </c>
      <c r="D77">
        <v>40.630000000000003</v>
      </c>
      <c r="E77">
        <v>0</v>
      </c>
      <c r="F77">
        <v>0</v>
      </c>
      <c r="G77">
        <v>70.16</v>
      </c>
      <c r="H77">
        <v>0</v>
      </c>
      <c r="I77">
        <v>21.92</v>
      </c>
      <c r="J77">
        <v>65.760000000000005</v>
      </c>
      <c r="K77">
        <v>341.57</v>
      </c>
      <c r="L77">
        <v>459.81</v>
      </c>
      <c r="M77">
        <v>92</v>
      </c>
      <c r="N77">
        <v>118.76</v>
      </c>
      <c r="O77">
        <v>124.32</v>
      </c>
      <c r="P77">
        <v>104.16</v>
      </c>
      <c r="Q77">
        <v>20.56</v>
      </c>
      <c r="R77">
        <v>42.4</v>
      </c>
      <c r="S77">
        <v>26.39</v>
      </c>
      <c r="T77">
        <v>0</v>
      </c>
      <c r="U77">
        <v>418.77</v>
      </c>
      <c r="V77">
        <v>20.8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37.65</v>
      </c>
      <c r="AE77">
        <v>49.43</v>
      </c>
      <c r="AF77">
        <v>9.86</v>
      </c>
      <c r="AG77">
        <v>42.08</v>
      </c>
      <c r="AH77">
        <v>140.34</v>
      </c>
      <c r="AI77">
        <v>0</v>
      </c>
      <c r="AJ77">
        <v>0</v>
      </c>
      <c r="AK77">
        <v>52.03</v>
      </c>
      <c r="AL77">
        <v>79.38</v>
      </c>
      <c r="AM77">
        <v>10.54</v>
      </c>
      <c r="AN77">
        <v>0</v>
      </c>
      <c r="AO77">
        <v>0</v>
      </c>
      <c r="AP77">
        <v>6.4</v>
      </c>
      <c r="AQ77">
        <v>62.24</v>
      </c>
      <c r="AR77">
        <v>39.19</v>
      </c>
      <c r="AS77">
        <v>4.57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2844.6200000000008</v>
      </c>
    </row>
    <row r="78" spans="1:117">
      <c r="A78" t="s">
        <v>120</v>
      </c>
      <c r="B78">
        <v>0</v>
      </c>
      <c r="C78">
        <v>0</v>
      </c>
      <c r="D78">
        <v>40.950000000000003</v>
      </c>
      <c r="E78">
        <v>0</v>
      </c>
      <c r="F78">
        <v>0</v>
      </c>
      <c r="G78">
        <v>70.16</v>
      </c>
      <c r="H78">
        <v>0</v>
      </c>
      <c r="I78">
        <v>21.92</v>
      </c>
      <c r="J78">
        <v>65.760000000000005</v>
      </c>
      <c r="K78">
        <v>341.57</v>
      </c>
      <c r="L78">
        <v>459.81</v>
      </c>
      <c r="M78">
        <v>92</v>
      </c>
      <c r="N78">
        <v>118.76</v>
      </c>
      <c r="O78">
        <v>124.32</v>
      </c>
      <c r="P78">
        <v>104.16</v>
      </c>
      <c r="Q78">
        <v>20.56</v>
      </c>
      <c r="R78">
        <v>42.4</v>
      </c>
      <c r="S78">
        <v>26.39</v>
      </c>
      <c r="T78">
        <v>0</v>
      </c>
      <c r="U78">
        <v>418.77</v>
      </c>
      <c r="V78">
        <v>20.8</v>
      </c>
      <c r="W78">
        <v>44.31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37.65</v>
      </c>
      <c r="AE78">
        <v>49.43</v>
      </c>
      <c r="AF78">
        <v>9.86</v>
      </c>
      <c r="AG78">
        <v>42.08</v>
      </c>
      <c r="AH78">
        <v>140.34</v>
      </c>
      <c r="AI78">
        <v>2.5499999999999998</v>
      </c>
      <c r="AJ78">
        <v>0</v>
      </c>
      <c r="AK78">
        <v>52.03</v>
      </c>
      <c r="AL78">
        <v>13.95</v>
      </c>
      <c r="AM78">
        <v>10.54</v>
      </c>
      <c r="AN78">
        <v>0</v>
      </c>
      <c r="AO78">
        <v>0</v>
      </c>
      <c r="AP78">
        <v>6.4</v>
      </c>
      <c r="AQ78">
        <v>62.24</v>
      </c>
      <c r="AR78">
        <v>39.19</v>
      </c>
      <c r="AS78">
        <v>4.57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2782.0600000000009</v>
      </c>
    </row>
    <row r="79" spans="1:117">
      <c r="A79" t="s">
        <v>121</v>
      </c>
      <c r="B79">
        <v>0</v>
      </c>
      <c r="C79">
        <v>0</v>
      </c>
      <c r="D79">
        <v>41.16</v>
      </c>
      <c r="E79">
        <v>0</v>
      </c>
      <c r="F79">
        <v>0</v>
      </c>
      <c r="G79">
        <v>70.16</v>
      </c>
      <c r="H79">
        <v>0</v>
      </c>
      <c r="I79">
        <v>21.92</v>
      </c>
      <c r="J79">
        <v>65.760000000000005</v>
      </c>
      <c r="K79">
        <v>341.57</v>
      </c>
      <c r="L79">
        <v>459.81</v>
      </c>
      <c r="M79">
        <v>92</v>
      </c>
      <c r="N79">
        <v>118.76</v>
      </c>
      <c r="O79">
        <v>124.32</v>
      </c>
      <c r="P79">
        <v>104.16</v>
      </c>
      <c r="Q79">
        <v>20.56</v>
      </c>
      <c r="R79">
        <v>42.4</v>
      </c>
      <c r="S79">
        <v>26.39</v>
      </c>
      <c r="T79">
        <v>0</v>
      </c>
      <c r="U79">
        <v>418.77</v>
      </c>
      <c r="V79">
        <v>20.8</v>
      </c>
      <c r="W79">
        <v>44.31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37.65</v>
      </c>
      <c r="AE79">
        <v>49.43</v>
      </c>
      <c r="AF79">
        <v>9.86</v>
      </c>
      <c r="AG79">
        <v>42.08</v>
      </c>
      <c r="AH79">
        <v>140.34</v>
      </c>
      <c r="AI79">
        <v>6.36</v>
      </c>
      <c r="AJ79">
        <v>0</v>
      </c>
      <c r="AK79">
        <v>52.03</v>
      </c>
      <c r="AL79">
        <v>2.33</v>
      </c>
      <c r="AM79">
        <v>10.54</v>
      </c>
      <c r="AN79">
        <v>0</v>
      </c>
      <c r="AO79">
        <v>0</v>
      </c>
      <c r="AP79">
        <v>6.4</v>
      </c>
      <c r="AQ79">
        <v>62.24</v>
      </c>
      <c r="AR79">
        <v>2.76</v>
      </c>
      <c r="AS79">
        <v>4.57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2738.0300000000011</v>
      </c>
    </row>
    <row r="80" spans="1:117">
      <c r="A80" t="s">
        <v>122</v>
      </c>
      <c r="B80">
        <v>0</v>
      </c>
      <c r="C80">
        <v>0</v>
      </c>
      <c r="D80">
        <v>41.16</v>
      </c>
      <c r="E80">
        <v>0</v>
      </c>
      <c r="F80">
        <v>0</v>
      </c>
      <c r="G80">
        <v>70.16</v>
      </c>
      <c r="H80">
        <v>0</v>
      </c>
      <c r="I80">
        <v>21.92</v>
      </c>
      <c r="J80">
        <v>65.760000000000005</v>
      </c>
      <c r="K80">
        <v>341.57</v>
      </c>
      <c r="L80">
        <v>654.30999999999995</v>
      </c>
      <c r="M80">
        <v>92</v>
      </c>
      <c r="N80">
        <v>118.76</v>
      </c>
      <c r="O80">
        <v>124.32</v>
      </c>
      <c r="P80">
        <v>104.16</v>
      </c>
      <c r="Q80">
        <v>20.56</v>
      </c>
      <c r="R80">
        <v>42.4</v>
      </c>
      <c r="S80">
        <v>26.39</v>
      </c>
      <c r="T80">
        <v>0</v>
      </c>
      <c r="U80">
        <v>418.77</v>
      </c>
      <c r="V80">
        <v>20.8</v>
      </c>
      <c r="W80">
        <v>44.31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37.65</v>
      </c>
      <c r="AE80">
        <v>49.43</v>
      </c>
      <c r="AF80">
        <v>9.86</v>
      </c>
      <c r="AG80">
        <v>42.08</v>
      </c>
      <c r="AH80">
        <v>140.34</v>
      </c>
      <c r="AI80">
        <v>33.1</v>
      </c>
      <c r="AJ80">
        <v>0</v>
      </c>
      <c r="AK80">
        <v>52.03</v>
      </c>
      <c r="AL80">
        <v>2.33</v>
      </c>
      <c r="AM80">
        <v>10.54</v>
      </c>
      <c r="AN80">
        <v>0</v>
      </c>
      <c r="AO80">
        <v>0</v>
      </c>
      <c r="AP80">
        <v>6.4</v>
      </c>
      <c r="AQ80">
        <v>62.24</v>
      </c>
      <c r="AR80">
        <v>1.33</v>
      </c>
      <c r="AS80">
        <v>4.57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2957.8400000000006</v>
      </c>
    </row>
    <row r="81" spans="1:117">
      <c r="A81" t="s">
        <v>123</v>
      </c>
      <c r="B81">
        <v>0</v>
      </c>
      <c r="C81">
        <v>0</v>
      </c>
      <c r="D81">
        <v>41.16</v>
      </c>
      <c r="E81">
        <v>0</v>
      </c>
      <c r="F81">
        <v>0</v>
      </c>
      <c r="G81">
        <v>70.16</v>
      </c>
      <c r="H81">
        <v>0</v>
      </c>
      <c r="I81">
        <v>21.92</v>
      </c>
      <c r="J81">
        <v>65.760000000000005</v>
      </c>
      <c r="K81">
        <v>341.57</v>
      </c>
      <c r="L81">
        <v>654.30999999999995</v>
      </c>
      <c r="M81">
        <v>92</v>
      </c>
      <c r="N81">
        <v>118.76</v>
      </c>
      <c r="O81">
        <v>124.32</v>
      </c>
      <c r="P81">
        <v>104.16</v>
      </c>
      <c r="Q81">
        <v>20.56</v>
      </c>
      <c r="R81">
        <v>42.4</v>
      </c>
      <c r="S81">
        <v>26.39</v>
      </c>
      <c r="T81">
        <v>0</v>
      </c>
      <c r="U81">
        <v>418.77</v>
      </c>
      <c r="V81">
        <v>20.8</v>
      </c>
      <c r="W81">
        <v>44.31</v>
      </c>
      <c r="X81">
        <v>148.30000000000001</v>
      </c>
      <c r="Y81">
        <v>0</v>
      </c>
      <c r="Z81">
        <v>1.1000000000000001</v>
      </c>
      <c r="AA81">
        <v>42.15</v>
      </c>
      <c r="AB81">
        <v>26.34</v>
      </c>
      <c r="AC81">
        <v>19.36</v>
      </c>
      <c r="AD81">
        <v>27.48</v>
      </c>
      <c r="AE81">
        <v>49.43</v>
      </c>
      <c r="AF81">
        <v>8.8699999999999992</v>
      </c>
      <c r="AG81">
        <v>42.08</v>
      </c>
      <c r="AH81">
        <v>116.95</v>
      </c>
      <c r="AI81">
        <v>33.1</v>
      </c>
      <c r="AJ81">
        <v>0</v>
      </c>
      <c r="AK81">
        <v>52.03</v>
      </c>
      <c r="AL81">
        <v>2.33</v>
      </c>
      <c r="AM81">
        <v>5.27</v>
      </c>
      <c r="AN81">
        <v>0</v>
      </c>
      <c r="AO81">
        <v>0</v>
      </c>
      <c r="AP81">
        <v>6.4</v>
      </c>
      <c r="AQ81">
        <v>62.24</v>
      </c>
      <c r="AR81">
        <v>1.33</v>
      </c>
      <c r="AS81">
        <v>4.57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2876.69</v>
      </c>
    </row>
    <row r="82" spans="1:117">
      <c r="A82" t="s">
        <v>124</v>
      </c>
      <c r="B82">
        <v>0</v>
      </c>
      <c r="C82">
        <v>0</v>
      </c>
      <c r="D82">
        <v>41.16</v>
      </c>
      <c r="E82">
        <v>0</v>
      </c>
      <c r="F82">
        <v>0</v>
      </c>
      <c r="G82">
        <v>70.16</v>
      </c>
      <c r="H82">
        <v>0</v>
      </c>
      <c r="I82">
        <v>21.92</v>
      </c>
      <c r="J82">
        <v>65.760000000000005</v>
      </c>
      <c r="K82">
        <v>341.57</v>
      </c>
      <c r="L82">
        <v>654.30999999999995</v>
      </c>
      <c r="M82">
        <v>92</v>
      </c>
      <c r="N82">
        <v>118.76</v>
      </c>
      <c r="O82">
        <v>124.32</v>
      </c>
      <c r="P82">
        <v>104.16</v>
      </c>
      <c r="Q82">
        <v>20.56</v>
      </c>
      <c r="R82">
        <v>42.4</v>
      </c>
      <c r="S82">
        <v>26.39</v>
      </c>
      <c r="T82">
        <v>0</v>
      </c>
      <c r="U82">
        <v>418.77</v>
      </c>
      <c r="V82">
        <v>20.8</v>
      </c>
      <c r="W82">
        <v>44.31</v>
      </c>
      <c r="X82">
        <v>148.30000000000001</v>
      </c>
      <c r="Y82">
        <v>0</v>
      </c>
      <c r="Z82">
        <v>0</v>
      </c>
      <c r="AA82">
        <v>27.17</v>
      </c>
      <c r="AB82">
        <v>12</v>
      </c>
      <c r="AC82">
        <v>9.68</v>
      </c>
      <c r="AD82">
        <v>18.23</v>
      </c>
      <c r="AE82">
        <v>49.43</v>
      </c>
      <c r="AF82">
        <v>8.8699999999999992</v>
      </c>
      <c r="AG82">
        <v>42.08</v>
      </c>
      <c r="AH82">
        <v>93.56</v>
      </c>
      <c r="AI82">
        <v>33.1</v>
      </c>
      <c r="AJ82">
        <v>0</v>
      </c>
      <c r="AK82">
        <v>52.03</v>
      </c>
      <c r="AL82">
        <v>2.33</v>
      </c>
      <c r="AM82">
        <v>0</v>
      </c>
      <c r="AN82">
        <v>0</v>
      </c>
      <c r="AO82">
        <v>0</v>
      </c>
      <c r="AP82">
        <v>6.4</v>
      </c>
      <c r="AQ82">
        <v>62.24</v>
      </c>
      <c r="AR82">
        <v>1.33</v>
      </c>
      <c r="AS82">
        <v>4.57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2798.68</v>
      </c>
    </row>
    <row r="83" spans="1:117">
      <c r="A83" t="s">
        <v>125</v>
      </c>
      <c r="B83">
        <v>0</v>
      </c>
      <c r="C83">
        <v>0</v>
      </c>
      <c r="D83">
        <v>41.16</v>
      </c>
      <c r="E83">
        <v>0</v>
      </c>
      <c r="F83">
        <v>0</v>
      </c>
      <c r="G83">
        <v>70.16</v>
      </c>
      <c r="H83">
        <v>0</v>
      </c>
      <c r="I83">
        <v>21.92</v>
      </c>
      <c r="J83">
        <v>65.760000000000005</v>
      </c>
      <c r="K83">
        <v>341.57</v>
      </c>
      <c r="L83">
        <v>654.30999999999995</v>
      </c>
      <c r="M83">
        <v>92</v>
      </c>
      <c r="N83">
        <v>118.76</v>
      </c>
      <c r="O83">
        <v>124.32</v>
      </c>
      <c r="P83">
        <v>104.16</v>
      </c>
      <c r="Q83">
        <v>20.56</v>
      </c>
      <c r="R83">
        <v>42.4</v>
      </c>
      <c r="S83">
        <v>26.39</v>
      </c>
      <c r="T83">
        <v>0</v>
      </c>
      <c r="U83">
        <v>418.77</v>
      </c>
      <c r="V83">
        <v>20.8</v>
      </c>
      <c r="W83">
        <v>44.31</v>
      </c>
      <c r="X83">
        <v>148.30000000000001</v>
      </c>
      <c r="Y83">
        <v>0</v>
      </c>
      <c r="Z83">
        <v>0</v>
      </c>
      <c r="AA83">
        <v>11.85</v>
      </c>
      <c r="AB83">
        <v>12</v>
      </c>
      <c r="AC83">
        <v>9.68</v>
      </c>
      <c r="AD83">
        <v>9.11</v>
      </c>
      <c r="AE83">
        <v>32.96</v>
      </c>
      <c r="AF83">
        <v>8.8699999999999992</v>
      </c>
      <c r="AG83">
        <v>42.08</v>
      </c>
      <c r="AH83">
        <v>93.56</v>
      </c>
      <c r="AI83">
        <v>33.1</v>
      </c>
      <c r="AJ83">
        <v>0</v>
      </c>
      <c r="AK83">
        <v>52.03</v>
      </c>
      <c r="AL83">
        <v>2.33</v>
      </c>
      <c r="AM83">
        <v>0</v>
      </c>
      <c r="AN83">
        <v>0</v>
      </c>
      <c r="AO83">
        <v>0</v>
      </c>
      <c r="AP83">
        <v>6.4</v>
      </c>
      <c r="AQ83">
        <v>62.24</v>
      </c>
      <c r="AR83">
        <v>1.33</v>
      </c>
      <c r="AS83">
        <v>4.57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2757.77</v>
      </c>
    </row>
    <row r="84" spans="1:117">
      <c r="A84" t="s">
        <v>126</v>
      </c>
      <c r="B84">
        <v>0</v>
      </c>
      <c r="C84">
        <v>0</v>
      </c>
      <c r="D84">
        <v>41.16</v>
      </c>
      <c r="E84">
        <v>0</v>
      </c>
      <c r="F84">
        <v>0</v>
      </c>
      <c r="G84">
        <v>70.16</v>
      </c>
      <c r="H84">
        <v>0</v>
      </c>
      <c r="I84">
        <v>21.92</v>
      </c>
      <c r="J84">
        <v>65.760000000000005</v>
      </c>
      <c r="K84">
        <v>341.57</v>
      </c>
      <c r="L84">
        <v>654.30999999999995</v>
      </c>
      <c r="M84">
        <v>92</v>
      </c>
      <c r="N84">
        <v>118.76</v>
      </c>
      <c r="O84">
        <v>124.32</v>
      </c>
      <c r="P84">
        <v>104.16</v>
      </c>
      <c r="Q84">
        <v>20.56</v>
      </c>
      <c r="R84">
        <v>42.4</v>
      </c>
      <c r="S84">
        <v>26.39</v>
      </c>
      <c r="T84">
        <v>0</v>
      </c>
      <c r="U84">
        <v>418.77</v>
      </c>
      <c r="V84">
        <v>20.8</v>
      </c>
      <c r="W84">
        <v>44.31</v>
      </c>
      <c r="X84">
        <v>148.30000000000001</v>
      </c>
      <c r="Y84">
        <v>0</v>
      </c>
      <c r="Z84">
        <v>0</v>
      </c>
      <c r="AA84">
        <v>0</v>
      </c>
      <c r="AB84">
        <v>2.4</v>
      </c>
      <c r="AC84">
        <v>9.68</v>
      </c>
      <c r="AD84">
        <v>9.11</v>
      </c>
      <c r="AE84">
        <v>32.96</v>
      </c>
      <c r="AF84">
        <v>8.8699999999999992</v>
      </c>
      <c r="AG84">
        <v>42.08</v>
      </c>
      <c r="AH84">
        <v>70.17</v>
      </c>
      <c r="AI84">
        <v>33.1</v>
      </c>
      <c r="AJ84">
        <v>0</v>
      </c>
      <c r="AK84">
        <v>52.03</v>
      </c>
      <c r="AL84">
        <v>2.33</v>
      </c>
      <c r="AM84">
        <v>0</v>
      </c>
      <c r="AN84">
        <v>0</v>
      </c>
      <c r="AO84">
        <v>0</v>
      </c>
      <c r="AP84">
        <v>6.4</v>
      </c>
      <c r="AQ84">
        <v>46.69</v>
      </c>
      <c r="AR84">
        <v>1.33</v>
      </c>
      <c r="AS84">
        <v>4.57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2697.3800000000006</v>
      </c>
    </row>
    <row r="85" spans="1:117">
      <c r="A85" t="s">
        <v>127</v>
      </c>
      <c r="B85">
        <v>0</v>
      </c>
      <c r="C85">
        <v>0</v>
      </c>
      <c r="D85">
        <v>41.16</v>
      </c>
      <c r="E85">
        <v>0</v>
      </c>
      <c r="F85">
        <v>0</v>
      </c>
      <c r="G85">
        <v>70.16</v>
      </c>
      <c r="H85">
        <v>0</v>
      </c>
      <c r="I85">
        <v>21.92</v>
      </c>
      <c r="J85">
        <v>65.760000000000005</v>
      </c>
      <c r="K85">
        <v>341.57</v>
      </c>
      <c r="L85">
        <v>654.30999999999995</v>
      </c>
      <c r="M85">
        <v>92</v>
      </c>
      <c r="N85">
        <v>118.76</v>
      </c>
      <c r="O85">
        <v>124.32</v>
      </c>
      <c r="P85">
        <v>104.16</v>
      </c>
      <c r="Q85">
        <v>20.56</v>
      </c>
      <c r="R85">
        <v>42.4</v>
      </c>
      <c r="S85">
        <v>26.39</v>
      </c>
      <c r="T85">
        <v>0</v>
      </c>
      <c r="U85">
        <v>418.77</v>
      </c>
      <c r="V85">
        <v>20.8</v>
      </c>
      <c r="W85">
        <v>44.31</v>
      </c>
      <c r="X85">
        <v>148.30000000000001</v>
      </c>
      <c r="Y85">
        <v>0</v>
      </c>
      <c r="Z85">
        <v>0</v>
      </c>
      <c r="AA85">
        <v>0</v>
      </c>
      <c r="AB85">
        <v>2.4</v>
      </c>
      <c r="AC85">
        <v>9.68</v>
      </c>
      <c r="AD85">
        <v>9.11</v>
      </c>
      <c r="AE85">
        <v>32.96</v>
      </c>
      <c r="AF85">
        <v>8.8699999999999992</v>
      </c>
      <c r="AG85">
        <v>42.08</v>
      </c>
      <c r="AH85">
        <v>70.17</v>
      </c>
      <c r="AI85">
        <v>33.1</v>
      </c>
      <c r="AJ85">
        <v>0</v>
      </c>
      <c r="AK85">
        <v>52.03</v>
      </c>
      <c r="AL85">
        <v>2.33</v>
      </c>
      <c r="AM85">
        <v>0</v>
      </c>
      <c r="AN85">
        <v>0</v>
      </c>
      <c r="AO85">
        <v>0</v>
      </c>
      <c r="AP85">
        <v>6.4</v>
      </c>
      <c r="AQ85">
        <v>46.69</v>
      </c>
      <c r="AR85">
        <v>1.66</v>
      </c>
      <c r="AS85">
        <v>4.57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2697.7100000000005</v>
      </c>
    </row>
    <row r="86" spans="1:117">
      <c r="A86" t="s">
        <v>128</v>
      </c>
      <c r="B86">
        <v>0</v>
      </c>
      <c r="C86">
        <v>0</v>
      </c>
      <c r="D86">
        <v>41.16</v>
      </c>
      <c r="E86">
        <v>0</v>
      </c>
      <c r="F86">
        <v>0</v>
      </c>
      <c r="G86">
        <v>70.16</v>
      </c>
      <c r="H86">
        <v>0</v>
      </c>
      <c r="I86">
        <v>21.92</v>
      </c>
      <c r="J86">
        <v>65.760000000000005</v>
      </c>
      <c r="K86">
        <v>341.57</v>
      </c>
      <c r="L86">
        <v>654.30999999999995</v>
      </c>
      <c r="M86">
        <v>92</v>
      </c>
      <c r="N86">
        <v>118.76</v>
      </c>
      <c r="O86">
        <v>124.32</v>
      </c>
      <c r="P86">
        <v>104.16</v>
      </c>
      <c r="Q86">
        <v>20.56</v>
      </c>
      <c r="R86">
        <v>42.4</v>
      </c>
      <c r="S86">
        <v>26.39</v>
      </c>
      <c r="T86">
        <v>0</v>
      </c>
      <c r="U86">
        <v>418.77</v>
      </c>
      <c r="V86">
        <v>20.8</v>
      </c>
      <c r="W86">
        <v>44.31</v>
      </c>
      <c r="X86">
        <v>148.30000000000001</v>
      </c>
      <c r="Y86">
        <v>0</v>
      </c>
      <c r="Z86">
        <v>0</v>
      </c>
      <c r="AA86">
        <v>0</v>
      </c>
      <c r="AB86">
        <v>2.4</v>
      </c>
      <c r="AC86">
        <v>9.68</v>
      </c>
      <c r="AD86">
        <v>9.11</v>
      </c>
      <c r="AE86">
        <v>32.96</v>
      </c>
      <c r="AF86">
        <v>8.8699999999999992</v>
      </c>
      <c r="AG86">
        <v>42.08</v>
      </c>
      <c r="AH86">
        <v>70.17</v>
      </c>
      <c r="AI86">
        <v>5.09</v>
      </c>
      <c r="AJ86">
        <v>0</v>
      </c>
      <c r="AK86">
        <v>52.03</v>
      </c>
      <c r="AL86">
        <v>2.33</v>
      </c>
      <c r="AM86">
        <v>0</v>
      </c>
      <c r="AN86">
        <v>0</v>
      </c>
      <c r="AO86">
        <v>0</v>
      </c>
      <c r="AP86">
        <v>6.4</v>
      </c>
      <c r="AQ86">
        <v>46.69</v>
      </c>
      <c r="AR86">
        <v>39.19</v>
      </c>
      <c r="AS86">
        <v>4.57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2707.2300000000009</v>
      </c>
    </row>
    <row r="87" spans="1:117">
      <c r="A87" t="s">
        <v>129</v>
      </c>
      <c r="B87">
        <v>0</v>
      </c>
      <c r="C87">
        <v>0</v>
      </c>
      <c r="D87">
        <v>41.16</v>
      </c>
      <c r="E87">
        <v>0</v>
      </c>
      <c r="F87">
        <v>0</v>
      </c>
      <c r="G87">
        <v>70.16</v>
      </c>
      <c r="H87">
        <v>0</v>
      </c>
      <c r="I87">
        <v>21.92</v>
      </c>
      <c r="J87">
        <v>65.760000000000005</v>
      </c>
      <c r="K87">
        <v>341.57</v>
      </c>
      <c r="L87">
        <v>654.30999999999995</v>
      </c>
      <c r="M87">
        <v>92</v>
      </c>
      <c r="N87">
        <v>118.76</v>
      </c>
      <c r="O87">
        <v>124.32</v>
      </c>
      <c r="P87">
        <v>104.16</v>
      </c>
      <c r="Q87">
        <v>20.56</v>
      </c>
      <c r="R87">
        <v>42.4</v>
      </c>
      <c r="S87">
        <v>26.39</v>
      </c>
      <c r="T87">
        <v>0</v>
      </c>
      <c r="U87">
        <v>418.77</v>
      </c>
      <c r="V87">
        <v>20.8</v>
      </c>
      <c r="W87">
        <v>44.31</v>
      </c>
      <c r="X87">
        <v>148.30000000000001</v>
      </c>
      <c r="Y87">
        <v>0</v>
      </c>
      <c r="Z87">
        <v>0</v>
      </c>
      <c r="AA87">
        <v>0</v>
      </c>
      <c r="AB87">
        <v>2.4</v>
      </c>
      <c r="AC87">
        <v>9.68</v>
      </c>
      <c r="AD87">
        <v>9.11</v>
      </c>
      <c r="AE87">
        <v>32.96</v>
      </c>
      <c r="AF87">
        <v>8.8699999999999992</v>
      </c>
      <c r="AG87">
        <v>42.08</v>
      </c>
      <c r="AH87">
        <v>46.78</v>
      </c>
      <c r="AI87">
        <v>2.5499999999999998</v>
      </c>
      <c r="AJ87">
        <v>0</v>
      </c>
      <c r="AK87">
        <v>52.03</v>
      </c>
      <c r="AL87">
        <v>2.33</v>
      </c>
      <c r="AM87">
        <v>0</v>
      </c>
      <c r="AN87">
        <v>0</v>
      </c>
      <c r="AO87">
        <v>0</v>
      </c>
      <c r="AP87">
        <v>6.4</v>
      </c>
      <c r="AQ87">
        <v>29.87</v>
      </c>
      <c r="AR87">
        <v>39.19</v>
      </c>
      <c r="AS87">
        <v>4.57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2664.4800000000009</v>
      </c>
    </row>
    <row r="88" spans="1:117">
      <c r="A88" t="s">
        <v>130</v>
      </c>
      <c r="B88">
        <v>0</v>
      </c>
      <c r="C88">
        <v>0</v>
      </c>
      <c r="D88">
        <v>41.16</v>
      </c>
      <c r="E88">
        <v>0</v>
      </c>
      <c r="F88">
        <v>0</v>
      </c>
      <c r="G88">
        <v>70.16</v>
      </c>
      <c r="H88">
        <v>0</v>
      </c>
      <c r="I88">
        <v>21.92</v>
      </c>
      <c r="J88">
        <v>65.760000000000005</v>
      </c>
      <c r="K88">
        <v>341.57</v>
      </c>
      <c r="L88">
        <v>654.30999999999995</v>
      </c>
      <c r="M88">
        <v>92</v>
      </c>
      <c r="N88">
        <v>118.76</v>
      </c>
      <c r="O88">
        <v>124.32</v>
      </c>
      <c r="P88">
        <v>104.16</v>
      </c>
      <c r="Q88">
        <v>20.56</v>
      </c>
      <c r="R88">
        <v>42.4</v>
      </c>
      <c r="S88">
        <v>26.39</v>
      </c>
      <c r="T88">
        <v>0</v>
      </c>
      <c r="U88">
        <v>418.77</v>
      </c>
      <c r="V88">
        <v>20.8</v>
      </c>
      <c r="W88">
        <v>44.31</v>
      </c>
      <c r="X88">
        <v>148.30000000000001</v>
      </c>
      <c r="Y88">
        <v>0</v>
      </c>
      <c r="Z88">
        <v>0</v>
      </c>
      <c r="AA88">
        <v>0</v>
      </c>
      <c r="AB88">
        <v>2.4</v>
      </c>
      <c r="AC88">
        <v>9.68</v>
      </c>
      <c r="AD88">
        <v>9.11</v>
      </c>
      <c r="AE88">
        <v>32.96</v>
      </c>
      <c r="AF88">
        <v>8.8699999999999992</v>
      </c>
      <c r="AG88">
        <v>42.08</v>
      </c>
      <c r="AH88">
        <v>46.78</v>
      </c>
      <c r="AI88">
        <v>0</v>
      </c>
      <c r="AJ88">
        <v>0</v>
      </c>
      <c r="AK88">
        <v>52.03</v>
      </c>
      <c r="AL88">
        <v>2.33</v>
      </c>
      <c r="AM88">
        <v>0</v>
      </c>
      <c r="AN88">
        <v>0</v>
      </c>
      <c r="AO88">
        <v>0</v>
      </c>
      <c r="AP88">
        <v>6.4</v>
      </c>
      <c r="AQ88">
        <v>29.87</v>
      </c>
      <c r="AR88">
        <v>2.21</v>
      </c>
      <c r="AS88">
        <v>4.57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2624.9500000000007</v>
      </c>
    </row>
    <row r="89" spans="1:117">
      <c r="A89" t="s">
        <v>131</v>
      </c>
      <c r="B89">
        <v>0</v>
      </c>
      <c r="C89">
        <v>0</v>
      </c>
      <c r="D89">
        <v>41.16</v>
      </c>
      <c r="E89">
        <v>0</v>
      </c>
      <c r="F89">
        <v>0</v>
      </c>
      <c r="G89">
        <v>70.16</v>
      </c>
      <c r="H89">
        <v>0</v>
      </c>
      <c r="I89">
        <v>21.92</v>
      </c>
      <c r="J89">
        <v>65.760000000000005</v>
      </c>
      <c r="K89">
        <v>341.57</v>
      </c>
      <c r="L89">
        <v>654.30999999999995</v>
      </c>
      <c r="M89">
        <v>92</v>
      </c>
      <c r="N89">
        <v>118.76</v>
      </c>
      <c r="O89">
        <v>124.32</v>
      </c>
      <c r="P89">
        <v>104.16</v>
      </c>
      <c r="Q89">
        <v>20.56</v>
      </c>
      <c r="R89">
        <v>42.4</v>
      </c>
      <c r="S89">
        <v>26.39</v>
      </c>
      <c r="T89">
        <v>0</v>
      </c>
      <c r="U89">
        <v>418.77</v>
      </c>
      <c r="V89">
        <v>20.8</v>
      </c>
      <c r="W89">
        <v>44.31</v>
      </c>
      <c r="X89">
        <v>148.30000000000001</v>
      </c>
      <c r="Y89">
        <v>0</v>
      </c>
      <c r="Z89">
        <v>0</v>
      </c>
      <c r="AA89">
        <v>0</v>
      </c>
      <c r="AB89">
        <v>2.4</v>
      </c>
      <c r="AC89">
        <v>9.68</v>
      </c>
      <c r="AD89">
        <v>9.11</v>
      </c>
      <c r="AE89">
        <v>32.96</v>
      </c>
      <c r="AF89">
        <v>8.8699999999999992</v>
      </c>
      <c r="AG89">
        <v>42.08</v>
      </c>
      <c r="AH89">
        <v>23.39</v>
      </c>
      <c r="AI89">
        <v>0</v>
      </c>
      <c r="AJ89">
        <v>0</v>
      </c>
      <c r="AK89">
        <v>52.03</v>
      </c>
      <c r="AL89">
        <v>2.33</v>
      </c>
      <c r="AM89">
        <v>0</v>
      </c>
      <c r="AN89">
        <v>0</v>
      </c>
      <c r="AO89">
        <v>0</v>
      </c>
      <c r="AP89">
        <v>6.4</v>
      </c>
      <c r="AQ89">
        <v>29.87</v>
      </c>
      <c r="AR89">
        <v>1.1100000000000001</v>
      </c>
      <c r="AS89">
        <v>4.57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2600.4600000000005</v>
      </c>
    </row>
    <row r="90" spans="1:117">
      <c r="A90" t="s">
        <v>132</v>
      </c>
      <c r="B90">
        <v>0</v>
      </c>
      <c r="C90">
        <v>0</v>
      </c>
      <c r="D90">
        <v>41.16</v>
      </c>
      <c r="E90">
        <v>0</v>
      </c>
      <c r="F90">
        <v>0</v>
      </c>
      <c r="G90">
        <v>70.16</v>
      </c>
      <c r="H90">
        <v>0</v>
      </c>
      <c r="I90">
        <v>21.92</v>
      </c>
      <c r="J90">
        <v>65.760000000000005</v>
      </c>
      <c r="K90">
        <v>341.57</v>
      </c>
      <c r="L90">
        <v>654.30999999999995</v>
      </c>
      <c r="M90">
        <v>92</v>
      </c>
      <c r="N90">
        <v>118.76</v>
      </c>
      <c r="O90">
        <v>124.32</v>
      </c>
      <c r="P90">
        <v>104.16</v>
      </c>
      <c r="Q90">
        <v>20.56</v>
      </c>
      <c r="R90">
        <v>42.4</v>
      </c>
      <c r="S90">
        <v>26.39</v>
      </c>
      <c r="T90">
        <v>0</v>
      </c>
      <c r="U90">
        <v>418.77</v>
      </c>
      <c r="V90">
        <v>20.8</v>
      </c>
      <c r="W90">
        <v>44.31</v>
      </c>
      <c r="X90">
        <v>148.30000000000001</v>
      </c>
      <c r="Y90">
        <v>0</v>
      </c>
      <c r="Z90">
        <v>0</v>
      </c>
      <c r="AA90">
        <v>0</v>
      </c>
      <c r="AB90">
        <v>2.4</v>
      </c>
      <c r="AC90">
        <v>9.68</v>
      </c>
      <c r="AD90">
        <v>9.11</v>
      </c>
      <c r="AE90">
        <v>32.96</v>
      </c>
      <c r="AF90">
        <v>8.8699999999999992</v>
      </c>
      <c r="AG90">
        <v>42.08</v>
      </c>
      <c r="AH90">
        <v>23.29</v>
      </c>
      <c r="AI90">
        <v>0</v>
      </c>
      <c r="AJ90">
        <v>0</v>
      </c>
      <c r="AK90">
        <v>52.03</v>
      </c>
      <c r="AL90">
        <v>2.33</v>
      </c>
      <c r="AM90">
        <v>0</v>
      </c>
      <c r="AN90">
        <v>0</v>
      </c>
      <c r="AO90">
        <v>0</v>
      </c>
      <c r="AP90">
        <v>6.4</v>
      </c>
      <c r="AQ90">
        <v>29.87</v>
      </c>
      <c r="AR90">
        <v>1.1100000000000001</v>
      </c>
      <c r="AS90">
        <v>4.57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2600.3600000000006</v>
      </c>
    </row>
    <row r="91" spans="1:117">
      <c r="A91" t="s">
        <v>133</v>
      </c>
      <c r="B91">
        <v>0</v>
      </c>
      <c r="C91">
        <v>0</v>
      </c>
      <c r="D91">
        <v>41.68</v>
      </c>
      <c r="E91">
        <v>0</v>
      </c>
      <c r="F91">
        <v>0</v>
      </c>
      <c r="G91">
        <v>70.16</v>
      </c>
      <c r="H91">
        <v>0</v>
      </c>
      <c r="I91">
        <v>21.92</v>
      </c>
      <c r="J91">
        <v>65.760000000000005</v>
      </c>
      <c r="K91">
        <v>341.57</v>
      </c>
      <c r="L91">
        <v>654.30999999999995</v>
      </c>
      <c r="M91">
        <v>92</v>
      </c>
      <c r="N91">
        <v>118.76</v>
      </c>
      <c r="O91">
        <v>124.32</v>
      </c>
      <c r="P91">
        <v>104.16</v>
      </c>
      <c r="Q91">
        <v>20.56</v>
      </c>
      <c r="R91">
        <v>42.4</v>
      </c>
      <c r="S91">
        <v>26.39</v>
      </c>
      <c r="T91">
        <v>0</v>
      </c>
      <c r="U91">
        <v>418.77</v>
      </c>
      <c r="V91">
        <v>20.8</v>
      </c>
      <c r="W91">
        <v>44.31</v>
      </c>
      <c r="X91">
        <v>148.30000000000001</v>
      </c>
      <c r="Y91">
        <v>0</v>
      </c>
      <c r="Z91">
        <v>0</v>
      </c>
      <c r="AA91">
        <v>0</v>
      </c>
      <c r="AB91">
        <v>12</v>
      </c>
      <c r="AC91">
        <v>9.68</v>
      </c>
      <c r="AD91">
        <v>9.11</v>
      </c>
      <c r="AE91">
        <v>32.96</v>
      </c>
      <c r="AF91">
        <v>8.8699999999999992</v>
      </c>
      <c r="AG91">
        <v>42.08</v>
      </c>
      <c r="AH91">
        <v>21.78</v>
      </c>
      <c r="AI91">
        <v>0</v>
      </c>
      <c r="AJ91">
        <v>0</v>
      </c>
      <c r="AK91">
        <v>52.03</v>
      </c>
      <c r="AL91">
        <v>2.33</v>
      </c>
      <c r="AM91">
        <v>0</v>
      </c>
      <c r="AN91">
        <v>0</v>
      </c>
      <c r="AO91">
        <v>0</v>
      </c>
      <c r="AP91">
        <v>6.4</v>
      </c>
      <c r="AQ91">
        <v>15.56</v>
      </c>
      <c r="AR91">
        <v>1.1100000000000001</v>
      </c>
      <c r="AS91">
        <v>4.57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2594.6600000000012</v>
      </c>
    </row>
    <row r="92" spans="1:117">
      <c r="A92" t="s">
        <v>134</v>
      </c>
      <c r="B92">
        <v>0</v>
      </c>
      <c r="C92">
        <v>0</v>
      </c>
      <c r="D92">
        <v>41.68</v>
      </c>
      <c r="E92">
        <v>0</v>
      </c>
      <c r="F92">
        <v>0</v>
      </c>
      <c r="G92">
        <v>70.16</v>
      </c>
      <c r="H92">
        <v>0</v>
      </c>
      <c r="I92">
        <v>21.92</v>
      </c>
      <c r="J92">
        <v>65.760000000000005</v>
      </c>
      <c r="K92">
        <v>341.57</v>
      </c>
      <c r="L92">
        <v>654.30999999999995</v>
      </c>
      <c r="M92">
        <v>92</v>
      </c>
      <c r="N92">
        <v>118.76</v>
      </c>
      <c r="O92">
        <v>124.32</v>
      </c>
      <c r="P92">
        <v>104.16</v>
      </c>
      <c r="Q92">
        <v>20.56</v>
      </c>
      <c r="R92">
        <v>42.4</v>
      </c>
      <c r="S92">
        <v>26.39</v>
      </c>
      <c r="T92">
        <v>0</v>
      </c>
      <c r="U92">
        <v>418.77</v>
      </c>
      <c r="V92">
        <v>20.8</v>
      </c>
      <c r="W92">
        <v>44.31</v>
      </c>
      <c r="X92">
        <v>148.30000000000001</v>
      </c>
      <c r="Y92">
        <v>0</v>
      </c>
      <c r="Z92">
        <v>0</v>
      </c>
      <c r="AA92">
        <v>0</v>
      </c>
      <c r="AB92">
        <v>12</v>
      </c>
      <c r="AC92">
        <v>9.68</v>
      </c>
      <c r="AD92">
        <v>9.11</v>
      </c>
      <c r="AE92">
        <v>32.96</v>
      </c>
      <c r="AF92">
        <v>8.8699999999999992</v>
      </c>
      <c r="AG92">
        <v>42.08</v>
      </c>
      <c r="AH92">
        <v>21.78</v>
      </c>
      <c r="AI92">
        <v>0</v>
      </c>
      <c r="AJ92">
        <v>0</v>
      </c>
      <c r="AK92">
        <v>52.03</v>
      </c>
      <c r="AL92">
        <v>2.33</v>
      </c>
      <c r="AM92">
        <v>0</v>
      </c>
      <c r="AN92">
        <v>0</v>
      </c>
      <c r="AO92">
        <v>0</v>
      </c>
      <c r="AP92">
        <v>6.4</v>
      </c>
      <c r="AQ92">
        <v>15.56</v>
      </c>
      <c r="AR92">
        <v>1.1100000000000001</v>
      </c>
      <c r="AS92">
        <v>18.829999999999998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2608.920000000001</v>
      </c>
    </row>
    <row r="93" spans="1:117">
      <c r="A93" t="s">
        <v>135</v>
      </c>
      <c r="B93">
        <v>0</v>
      </c>
      <c r="C93">
        <v>0</v>
      </c>
      <c r="D93">
        <v>41.68</v>
      </c>
      <c r="E93">
        <v>0</v>
      </c>
      <c r="F93">
        <v>0</v>
      </c>
      <c r="G93">
        <v>70.16</v>
      </c>
      <c r="H93">
        <v>0</v>
      </c>
      <c r="I93">
        <v>21.92</v>
      </c>
      <c r="J93">
        <v>65.760000000000005</v>
      </c>
      <c r="K93">
        <v>341.57</v>
      </c>
      <c r="L93">
        <v>654.30999999999995</v>
      </c>
      <c r="M93">
        <v>92</v>
      </c>
      <c r="N93">
        <v>118.76</v>
      </c>
      <c r="O93">
        <v>124.32</v>
      </c>
      <c r="P93">
        <v>104.16</v>
      </c>
      <c r="Q93">
        <v>20.56</v>
      </c>
      <c r="R93">
        <v>42.4</v>
      </c>
      <c r="S93">
        <v>26.39</v>
      </c>
      <c r="T93">
        <v>0</v>
      </c>
      <c r="U93">
        <v>418.77</v>
      </c>
      <c r="V93">
        <v>20.8</v>
      </c>
      <c r="W93">
        <v>44.31</v>
      </c>
      <c r="X93">
        <v>148.30000000000001</v>
      </c>
      <c r="Y93">
        <v>0</v>
      </c>
      <c r="Z93">
        <v>0</v>
      </c>
      <c r="AA93">
        <v>0</v>
      </c>
      <c r="AB93">
        <v>12</v>
      </c>
      <c r="AC93">
        <v>0</v>
      </c>
      <c r="AD93">
        <v>9.11</v>
      </c>
      <c r="AE93">
        <v>16.48</v>
      </c>
      <c r="AF93">
        <v>8.8699999999999992</v>
      </c>
      <c r="AG93">
        <v>42.08</v>
      </c>
      <c r="AH93">
        <v>0</v>
      </c>
      <c r="AI93">
        <v>0</v>
      </c>
      <c r="AJ93">
        <v>0</v>
      </c>
      <c r="AK93">
        <v>52.03</v>
      </c>
      <c r="AL93">
        <v>2.33</v>
      </c>
      <c r="AM93">
        <v>0</v>
      </c>
      <c r="AN93">
        <v>0</v>
      </c>
      <c r="AO93">
        <v>0</v>
      </c>
      <c r="AP93">
        <v>6.4</v>
      </c>
      <c r="AQ93">
        <v>0</v>
      </c>
      <c r="AR93">
        <v>1.1100000000000001</v>
      </c>
      <c r="AS93">
        <v>18.829999999999998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2545.420000000001</v>
      </c>
    </row>
    <row r="94" spans="1:117">
      <c r="A94" t="s">
        <v>136</v>
      </c>
      <c r="B94">
        <v>0</v>
      </c>
      <c r="C94">
        <v>0</v>
      </c>
      <c r="D94">
        <v>41.68</v>
      </c>
      <c r="E94">
        <v>0</v>
      </c>
      <c r="F94">
        <v>0</v>
      </c>
      <c r="G94">
        <v>70.16</v>
      </c>
      <c r="H94">
        <v>0</v>
      </c>
      <c r="I94">
        <v>21.92</v>
      </c>
      <c r="J94">
        <v>65.760000000000005</v>
      </c>
      <c r="K94">
        <v>341.57</v>
      </c>
      <c r="L94">
        <v>654.30999999999995</v>
      </c>
      <c r="M94">
        <v>92</v>
      </c>
      <c r="N94">
        <v>118.76</v>
      </c>
      <c r="O94">
        <v>124.32</v>
      </c>
      <c r="P94">
        <v>104.16</v>
      </c>
      <c r="Q94">
        <v>20.56</v>
      </c>
      <c r="R94">
        <v>42.4</v>
      </c>
      <c r="S94">
        <v>26.39</v>
      </c>
      <c r="T94">
        <v>0</v>
      </c>
      <c r="U94">
        <v>418.77</v>
      </c>
      <c r="V94">
        <v>20.8</v>
      </c>
      <c r="W94">
        <v>44.31</v>
      </c>
      <c r="X94">
        <v>148.30000000000001</v>
      </c>
      <c r="Y94">
        <v>0</v>
      </c>
      <c r="Z94">
        <v>0</v>
      </c>
      <c r="AA94">
        <v>0</v>
      </c>
      <c r="AB94">
        <v>12</v>
      </c>
      <c r="AC94">
        <v>0</v>
      </c>
      <c r="AD94">
        <v>9.11</v>
      </c>
      <c r="AE94">
        <v>16.48</v>
      </c>
      <c r="AF94">
        <v>8.8699999999999992</v>
      </c>
      <c r="AG94">
        <v>42.08</v>
      </c>
      <c r="AH94">
        <v>0</v>
      </c>
      <c r="AI94">
        <v>0</v>
      </c>
      <c r="AJ94">
        <v>0</v>
      </c>
      <c r="AK94">
        <v>52.03</v>
      </c>
      <c r="AL94">
        <v>2.33</v>
      </c>
      <c r="AM94">
        <v>0</v>
      </c>
      <c r="AN94">
        <v>0</v>
      </c>
      <c r="AO94">
        <v>0</v>
      </c>
      <c r="AP94">
        <v>6.4</v>
      </c>
      <c r="AQ94">
        <v>0</v>
      </c>
      <c r="AR94">
        <v>2.21</v>
      </c>
      <c r="AS94">
        <v>18.829999999999998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2546.5200000000009</v>
      </c>
    </row>
    <row r="95" spans="1:117">
      <c r="A95" t="s">
        <v>137</v>
      </c>
      <c r="B95">
        <v>0</v>
      </c>
      <c r="C95">
        <v>0</v>
      </c>
      <c r="D95">
        <v>42.74</v>
      </c>
      <c r="E95">
        <v>0</v>
      </c>
      <c r="F95">
        <v>0</v>
      </c>
      <c r="G95">
        <v>70.16</v>
      </c>
      <c r="H95">
        <v>0</v>
      </c>
      <c r="I95">
        <v>21.92</v>
      </c>
      <c r="J95">
        <v>65.760000000000005</v>
      </c>
      <c r="K95">
        <v>341.57</v>
      </c>
      <c r="L95">
        <v>654.30999999999995</v>
      </c>
      <c r="M95">
        <v>92</v>
      </c>
      <c r="N95">
        <v>118.76</v>
      </c>
      <c r="O95">
        <v>124.32</v>
      </c>
      <c r="P95">
        <v>104.16</v>
      </c>
      <c r="Q95">
        <v>20.56</v>
      </c>
      <c r="R95">
        <v>42.4</v>
      </c>
      <c r="S95">
        <v>26.39</v>
      </c>
      <c r="T95">
        <v>0</v>
      </c>
      <c r="U95">
        <v>418.77</v>
      </c>
      <c r="V95">
        <v>20.8</v>
      </c>
      <c r="W95">
        <v>44.31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9.11</v>
      </c>
      <c r="AE95">
        <v>16.48</v>
      </c>
      <c r="AF95">
        <v>8.8699999999999992</v>
      </c>
      <c r="AG95">
        <v>42.08</v>
      </c>
      <c r="AH95">
        <v>0</v>
      </c>
      <c r="AI95">
        <v>0</v>
      </c>
      <c r="AJ95">
        <v>0</v>
      </c>
      <c r="AK95">
        <v>52.03</v>
      </c>
      <c r="AL95">
        <v>2.33</v>
      </c>
      <c r="AM95">
        <v>0</v>
      </c>
      <c r="AN95">
        <v>0</v>
      </c>
      <c r="AO95">
        <v>0</v>
      </c>
      <c r="AP95">
        <v>6.4</v>
      </c>
      <c r="AQ95">
        <v>0</v>
      </c>
      <c r="AR95">
        <v>39.19</v>
      </c>
      <c r="AS95">
        <v>18.829999999999998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2574.9600000000009</v>
      </c>
    </row>
    <row r="96" spans="1:117">
      <c r="A96" t="s">
        <v>138</v>
      </c>
      <c r="B96">
        <v>0</v>
      </c>
      <c r="C96">
        <v>0</v>
      </c>
      <c r="D96">
        <v>42.74</v>
      </c>
      <c r="E96">
        <v>0</v>
      </c>
      <c r="F96">
        <v>0</v>
      </c>
      <c r="G96">
        <v>70.16</v>
      </c>
      <c r="H96">
        <v>0</v>
      </c>
      <c r="I96">
        <v>21.92</v>
      </c>
      <c r="J96">
        <v>65.760000000000005</v>
      </c>
      <c r="K96">
        <v>341.57</v>
      </c>
      <c r="L96">
        <v>654.30999999999995</v>
      </c>
      <c r="M96">
        <v>92</v>
      </c>
      <c r="N96">
        <v>118.76</v>
      </c>
      <c r="O96">
        <v>124.32</v>
      </c>
      <c r="P96">
        <v>104.16</v>
      </c>
      <c r="Q96">
        <v>20.56</v>
      </c>
      <c r="R96">
        <v>42.4</v>
      </c>
      <c r="S96">
        <v>26.39</v>
      </c>
      <c r="T96">
        <v>0</v>
      </c>
      <c r="U96">
        <v>418.77</v>
      </c>
      <c r="V96">
        <v>20.8</v>
      </c>
      <c r="W96">
        <v>44.31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16.48</v>
      </c>
      <c r="AF96">
        <v>8.8699999999999992</v>
      </c>
      <c r="AG96">
        <v>42.08</v>
      </c>
      <c r="AH96">
        <v>0</v>
      </c>
      <c r="AI96">
        <v>0</v>
      </c>
      <c r="AJ96">
        <v>0</v>
      </c>
      <c r="AK96">
        <v>52.03</v>
      </c>
      <c r="AL96">
        <v>2.33</v>
      </c>
      <c r="AM96">
        <v>0</v>
      </c>
      <c r="AN96">
        <v>0</v>
      </c>
      <c r="AO96">
        <v>0</v>
      </c>
      <c r="AP96">
        <v>5.76</v>
      </c>
      <c r="AQ96">
        <v>0</v>
      </c>
      <c r="AR96">
        <v>39.19</v>
      </c>
      <c r="AS96">
        <v>10.76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2566.2500000000014</v>
      </c>
    </row>
    <row r="97" spans="1:117">
      <c r="A97" t="s">
        <v>139</v>
      </c>
      <c r="B97">
        <v>0</v>
      </c>
      <c r="C97">
        <v>0</v>
      </c>
      <c r="D97">
        <v>42.74</v>
      </c>
      <c r="E97">
        <v>0</v>
      </c>
      <c r="F97">
        <v>0</v>
      </c>
      <c r="G97">
        <v>70.16</v>
      </c>
      <c r="H97">
        <v>0</v>
      </c>
      <c r="I97">
        <v>21.92</v>
      </c>
      <c r="J97">
        <v>65.760000000000005</v>
      </c>
      <c r="K97">
        <v>341.57</v>
      </c>
      <c r="L97">
        <v>654.30999999999995</v>
      </c>
      <c r="M97">
        <v>92</v>
      </c>
      <c r="N97">
        <v>118.76</v>
      </c>
      <c r="O97">
        <v>124.32</v>
      </c>
      <c r="P97">
        <v>104.16</v>
      </c>
      <c r="Q97">
        <v>20.56</v>
      </c>
      <c r="R97">
        <v>42.4</v>
      </c>
      <c r="S97">
        <v>26.39</v>
      </c>
      <c r="T97">
        <v>0</v>
      </c>
      <c r="U97">
        <v>418.77</v>
      </c>
      <c r="V97">
        <v>20.8</v>
      </c>
      <c r="W97">
        <v>44.31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16.48</v>
      </c>
      <c r="AF97">
        <v>8.8699999999999992</v>
      </c>
      <c r="AG97">
        <v>42.08</v>
      </c>
      <c r="AH97">
        <v>0</v>
      </c>
      <c r="AI97">
        <v>0</v>
      </c>
      <c r="AJ97">
        <v>0</v>
      </c>
      <c r="AK97">
        <v>52.03</v>
      </c>
      <c r="AL97">
        <v>2.33</v>
      </c>
      <c r="AM97">
        <v>0</v>
      </c>
      <c r="AN97">
        <v>0</v>
      </c>
      <c r="AO97">
        <v>0</v>
      </c>
      <c r="AP97">
        <v>5.76</v>
      </c>
      <c r="AQ97">
        <v>0</v>
      </c>
      <c r="AR97">
        <v>2.21</v>
      </c>
      <c r="AS97">
        <v>10.76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2529.2700000000013</v>
      </c>
    </row>
    <row r="98" spans="1:117">
      <c r="A98" t="s">
        <v>140</v>
      </c>
      <c r="B98">
        <v>0</v>
      </c>
      <c r="C98">
        <v>0</v>
      </c>
      <c r="D98">
        <v>42.74</v>
      </c>
      <c r="E98">
        <v>0</v>
      </c>
      <c r="F98">
        <v>0</v>
      </c>
      <c r="G98">
        <v>70.16</v>
      </c>
      <c r="H98">
        <v>0</v>
      </c>
      <c r="I98">
        <v>21.92</v>
      </c>
      <c r="J98">
        <v>65.760000000000005</v>
      </c>
      <c r="K98">
        <v>341.57</v>
      </c>
      <c r="L98">
        <v>654.30999999999995</v>
      </c>
      <c r="M98">
        <v>92</v>
      </c>
      <c r="N98">
        <v>118.76</v>
      </c>
      <c r="O98">
        <v>124.32</v>
      </c>
      <c r="P98">
        <v>104.16</v>
      </c>
      <c r="Q98">
        <v>20.56</v>
      </c>
      <c r="R98">
        <v>42.4</v>
      </c>
      <c r="S98">
        <v>26.39</v>
      </c>
      <c r="T98">
        <v>0</v>
      </c>
      <c r="U98">
        <v>418.77</v>
      </c>
      <c r="V98">
        <v>20.8</v>
      </c>
      <c r="W98">
        <v>44.31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16.48</v>
      </c>
      <c r="AF98">
        <v>8.8699999999999992</v>
      </c>
      <c r="AG98">
        <v>42.08</v>
      </c>
      <c r="AH98">
        <v>0</v>
      </c>
      <c r="AI98">
        <v>0</v>
      </c>
      <c r="AJ98">
        <v>0</v>
      </c>
      <c r="AK98">
        <v>52.03</v>
      </c>
      <c r="AL98">
        <v>2.33</v>
      </c>
      <c r="AM98">
        <v>0</v>
      </c>
      <c r="AN98">
        <v>0</v>
      </c>
      <c r="AO98">
        <v>0</v>
      </c>
      <c r="AP98">
        <v>5.76</v>
      </c>
      <c r="AQ98">
        <v>0</v>
      </c>
      <c r="AR98">
        <v>1.66</v>
      </c>
      <c r="AS98">
        <v>4.57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2522.5300000000011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0.9995899999999992</v>
      </c>
      <c r="E99">
        <f t="shared" si="2"/>
        <v>0</v>
      </c>
      <c r="F99">
        <f t="shared" si="2"/>
        <v>0</v>
      </c>
      <c r="G99">
        <f t="shared" si="2"/>
        <v>1.6838399999999978</v>
      </c>
      <c r="H99">
        <f t="shared" si="2"/>
        <v>0</v>
      </c>
      <c r="I99">
        <f t="shared" si="2"/>
        <v>0.52608000000000077</v>
      </c>
      <c r="J99">
        <f t="shared" si="2"/>
        <v>1.5913200000000021</v>
      </c>
      <c r="K99">
        <f t="shared" si="2"/>
        <v>8.1976799999999947</v>
      </c>
      <c r="L99">
        <f t="shared" si="2"/>
        <v>15.363064999999979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2.4998399999999976</v>
      </c>
      <c r="Q99">
        <f t="shared" si="2"/>
        <v>0.49343999999999905</v>
      </c>
      <c r="R99">
        <f t="shared" si="2"/>
        <v>1.0176000000000014</v>
      </c>
      <c r="S99">
        <f t="shared" si="2"/>
        <v>0.63336000000000026</v>
      </c>
      <c r="T99">
        <f t="shared" si="2"/>
        <v>0</v>
      </c>
      <c r="U99">
        <f t="shared" si="2"/>
        <v>10.050479999999991</v>
      </c>
      <c r="V99">
        <f t="shared" si="2"/>
        <v>0.49919999999999926</v>
      </c>
      <c r="W99">
        <f t="shared" si="2"/>
        <v>1.0400649999999991</v>
      </c>
      <c r="X99">
        <f t="shared" si="2"/>
        <v>3.5591999999999944</v>
      </c>
      <c r="Y99">
        <f t="shared" si="2"/>
        <v>0</v>
      </c>
      <c r="Z99">
        <f t="shared" si="2"/>
        <v>6.5494999999999998E-2</v>
      </c>
      <c r="AA99">
        <f t="shared" si="2"/>
        <v>0.13432249999999996</v>
      </c>
      <c r="AB99">
        <f t="shared" si="2"/>
        <v>0.21774749999999971</v>
      </c>
      <c r="AC99">
        <f t="shared" si="2"/>
        <v>0.16945999999999986</v>
      </c>
      <c r="AD99">
        <f t="shared" si="2"/>
        <v>0.23609500000000005</v>
      </c>
      <c r="AE99">
        <f t="shared" si="2"/>
        <v>0.77862999999999982</v>
      </c>
      <c r="AF99">
        <f t="shared" si="2"/>
        <v>0.22817500000000013</v>
      </c>
      <c r="AG99">
        <f t="shared" si="2"/>
        <v>1.0099199999999988</v>
      </c>
      <c r="AH99">
        <f t="shared" si="2"/>
        <v>1.1107225000000001</v>
      </c>
      <c r="AI99">
        <f t="shared" si="2"/>
        <v>0.10757500000000003</v>
      </c>
      <c r="AJ99">
        <f t="shared" si="2"/>
        <v>0</v>
      </c>
      <c r="AK99">
        <f t="shared" si="2"/>
        <v>1.2487200000000007</v>
      </c>
      <c r="AL99">
        <f t="shared" si="2"/>
        <v>0.37735749999999935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0.15881999999999979</v>
      </c>
      <c r="AQ99">
        <f t="shared" si="2"/>
        <v>0.4416449999999999</v>
      </c>
      <c r="AR99">
        <f t="shared" si="2"/>
        <v>0.14401750000000008</v>
      </c>
      <c r="AS99">
        <f t="shared" si="2"/>
        <v>0.13631999999999989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63.273562500000018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45602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298.62</v>
      </c>
      <c r="L3">
        <v>234.56</v>
      </c>
      <c r="M3">
        <v>88.28</v>
      </c>
      <c r="N3">
        <v>113.96</v>
      </c>
      <c r="O3">
        <v>119.3</v>
      </c>
      <c r="P3">
        <v>99.94</v>
      </c>
      <c r="Q3">
        <v>14.86</v>
      </c>
      <c r="R3">
        <v>30.49</v>
      </c>
      <c r="S3">
        <v>19.23</v>
      </c>
      <c r="T3">
        <v>0</v>
      </c>
      <c r="U3">
        <v>401.85</v>
      </c>
      <c r="V3">
        <v>19.96</v>
      </c>
      <c r="W3">
        <v>32.33</v>
      </c>
      <c r="X3">
        <v>142.31</v>
      </c>
      <c r="Y3">
        <v>0</v>
      </c>
      <c r="Z3">
        <v>0</v>
      </c>
      <c r="AA3">
        <v>0</v>
      </c>
      <c r="AB3">
        <v>2.2999999999999998</v>
      </c>
      <c r="AC3">
        <v>0</v>
      </c>
      <c r="AD3">
        <v>8.74</v>
      </c>
      <c r="AE3">
        <v>15.81</v>
      </c>
      <c r="AF3">
        <v>8.51</v>
      </c>
      <c r="AG3">
        <v>40.380000000000003</v>
      </c>
      <c r="AH3">
        <v>0</v>
      </c>
      <c r="AI3">
        <v>0</v>
      </c>
      <c r="AJ3">
        <v>0</v>
      </c>
      <c r="AK3">
        <v>49.93</v>
      </c>
      <c r="AL3">
        <v>2.2400000000000002</v>
      </c>
      <c r="AM3">
        <v>0</v>
      </c>
      <c r="AN3">
        <v>0</v>
      </c>
      <c r="AO3">
        <v>0</v>
      </c>
      <c r="AP3">
        <v>11.43</v>
      </c>
      <c r="AQ3">
        <v>14.33</v>
      </c>
      <c r="AR3">
        <v>1.59</v>
      </c>
      <c r="AS3">
        <v>4.3899999999999997</v>
      </c>
      <c r="AT3">
        <v>17.13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1792.4700000000003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288.24</v>
      </c>
      <c r="L4">
        <v>234.56</v>
      </c>
      <c r="M4">
        <v>88.28</v>
      </c>
      <c r="N4">
        <v>113.96</v>
      </c>
      <c r="O4">
        <v>119.3</v>
      </c>
      <c r="P4">
        <v>99.95</v>
      </c>
      <c r="Q4">
        <v>14.86</v>
      </c>
      <c r="R4">
        <v>30.49</v>
      </c>
      <c r="S4">
        <v>19.23</v>
      </c>
      <c r="T4">
        <v>0</v>
      </c>
      <c r="U4">
        <v>401.85</v>
      </c>
      <c r="V4">
        <v>19.96</v>
      </c>
      <c r="W4">
        <v>32.33</v>
      </c>
      <c r="X4">
        <v>142.31</v>
      </c>
      <c r="Y4">
        <v>0</v>
      </c>
      <c r="Z4">
        <v>0</v>
      </c>
      <c r="AA4">
        <v>0</v>
      </c>
      <c r="AB4">
        <v>2.2999999999999998</v>
      </c>
      <c r="AC4">
        <v>0</v>
      </c>
      <c r="AD4">
        <v>8.74</v>
      </c>
      <c r="AE4">
        <v>15.81</v>
      </c>
      <c r="AF4">
        <v>8.51</v>
      </c>
      <c r="AG4">
        <v>40.380000000000003</v>
      </c>
      <c r="AH4">
        <v>0</v>
      </c>
      <c r="AI4">
        <v>0</v>
      </c>
      <c r="AJ4">
        <v>0</v>
      </c>
      <c r="AK4">
        <v>49.93</v>
      </c>
      <c r="AL4">
        <v>2.2400000000000002</v>
      </c>
      <c r="AM4">
        <v>0</v>
      </c>
      <c r="AN4">
        <v>0</v>
      </c>
      <c r="AO4">
        <v>0</v>
      </c>
      <c r="AP4">
        <v>11.43</v>
      </c>
      <c r="AQ4">
        <v>14.33</v>
      </c>
      <c r="AR4">
        <v>1.59</v>
      </c>
      <c r="AS4">
        <v>4.3899999999999997</v>
      </c>
      <c r="AT4">
        <v>19.190000000000001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1784.16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288.24</v>
      </c>
      <c r="L5">
        <v>234.56</v>
      </c>
      <c r="M5">
        <v>88.28</v>
      </c>
      <c r="N5">
        <v>113.96</v>
      </c>
      <c r="O5">
        <v>119.3</v>
      </c>
      <c r="P5">
        <v>99.95</v>
      </c>
      <c r="Q5">
        <v>14.86</v>
      </c>
      <c r="R5">
        <v>30.49</v>
      </c>
      <c r="S5">
        <v>19.23</v>
      </c>
      <c r="T5">
        <v>0</v>
      </c>
      <c r="U5">
        <v>401.85</v>
      </c>
      <c r="V5">
        <v>19.96</v>
      </c>
      <c r="W5">
        <v>33.78</v>
      </c>
      <c r="X5">
        <v>142.31</v>
      </c>
      <c r="Y5">
        <v>0</v>
      </c>
      <c r="Z5">
        <v>0</v>
      </c>
      <c r="AA5">
        <v>0</v>
      </c>
      <c r="AB5">
        <v>2.2999999999999998</v>
      </c>
      <c r="AC5">
        <v>0</v>
      </c>
      <c r="AD5">
        <v>8.74</v>
      </c>
      <c r="AE5">
        <v>15.81</v>
      </c>
      <c r="AF5">
        <v>8.51</v>
      </c>
      <c r="AG5">
        <v>40.380000000000003</v>
      </c>
      <c r="AH5">
        <v>0</v>
      </c>
      <c r="AI5">
        <v>0</v>
      </c>
      <c r="AJ5">
        <v>0</v>
      </c>
      <c r="AK5">
        <v>49.93</v>
      </c>
      <c r="AL5">
        <v>2.2400000000000002</v>
      </c>
      <c r="AM5">
        <v>0</v>
      </c>
      <c r="AN5">
        <v>0</v>
      </c>
      <c r="AO5">
        <v>0</v>
      </c>
      <c r="AP5">
        <v>11.43</v>
      </c>
      <c r="AQ5">
        <v>14.33</v>
      </c>
      <c r="AR5">
        <v>1.59</v>
      </c>
      <c r="AS5">
        <v>4.3899999999999997</v>
      </c>
      <c r="AT5">
        <v>17.59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1784.01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288.24</v>
      </c>
      <c r="L6">
        <v>234.56</v>
      </c>
      <c r="M6">
        <v>88.28</v>
      </c>
      <c r="N6">
        <v>113.96</v>
      </c>
      <c r="O6">
        <v>119.3</v>
      </c>
      <c r="P6">
        <v>99.95</v>
      </c>
      <c r="Q6">
        <v>14.86</v>
      </c>
      <c r="R6">
        <v>30.49</v>
      </c>
      <c r="S6">
        <v>19.23</v>
      </c>
      <c r="T6">
        <v>0</v>
      </c>
      <c r="U6">
        <v>401.85</v>
      </c>
      <c r="V6">
        <v>19.96</v>
      </c>
      <c r="W6">
        <v>33.78</v>
      </c>
      <c r="X6">
        <v>142.31</v>
      </c>
      <c r="Y6">
        <v>0</v>
      </c>
      <c r="Z6">
        <v>0</v>
      </c>
      <c r="AA6">
        <v>0</v>
      </c>
      <c r="AB6">
        <v>2.2999999999999998</v>
      </c>
      <c r="AC6">
        <v>0</v>
      </c>
      <c r="AD6">
        <v>8.74</v>
      </c>
      <c r="AE6">
        <v>15.81</v>
      </c>
      <c r="AF6">
        <v>8.51</v>
      </c>
      <c r="AG6">
        <v>40.380000000000003</v>
      </c>
      <c r="AH6">
        <v>0</v>
      </c>
      <c r="AI6">
        <v>0</v>
      </c>
      <c r="AJ6">
        <v>0</v>
      </c>
      <c r="AK6">
        <v>49.93</v>
      </c>
      <c r="AL6">
        <v>2.2400000000000002</v>
      </c>
      <c r="AM6">
        <v>0</v>
      </c>
      <c r="AN6">
        <v>0</v>
      </c>
      <c r="AO6">
        <v>0</v>
      </c>
      <c r="AP6">
        <v>5.53</v>
      </c>
      <c r="AQ6">
        <v>14.33</v>
      </c>
      <c r="AR6">
        <v>1.59</v>
      </c>
      <c r="AS6">
        <v>4.3899999999999997</v>
      </c>
      <c r="AT6">
        <v>15.59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1776.11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288.24</v>
      </c>
      <c r="L7">
        <v>234.56</v>
      </c>
      <c r="M7">
        <v>88.28</v>
      </c>
      <c r="N7">
        <v>113.96</v>
      </c>
      <c r="O7">
        <v>119.3</v>
      </c>
      <c r="P7">
        <v>99.95</v>
      </c>
      <c r="Q7">
        <v>14.86</v>
      </c>
      <c r="R7">
        <v>30.49</v>
      </c>
      <c r="S7">
        <v>19.23</v>
      </c>
      <c r="T7">
        <v>0</v>
      </c>
      <c r="U7">
        <v>401.85</v>
      </c>
      <c r="V7">
        <v>17.2</v>
      </c>
      <c r="W7">
        <v>33.479999999999997</v>
      </c>
      <c r="X7">
        <v>142.31</v>
      </c>
      <c r="Y7">
        <v>0</v>
      </c>
      <c r="Z7">
        <v>0</v>
      </c>
      <c r="AA7">
        <v>0</v>
      </c>
      <c r="AB7">
        <v>2.2999999999999998</v>
      </c>
      <c r="AC7">
        <v>0</v>
      </c>
      <c r="AD7">
        <v>8.74</v>
      </c>
      <c r="AE7">
        <v>15.81</v>
      </c>
      <c r="AF7">
        <v>8.51</v>
      </c>
      <c r="AG7">
        <v>40.380000000000003</v>
      </c>
      <c r="AH7">
        <v>0</v>
      </c>
      <c r="AI7">
        <v>0</v>
      </c>
      <c r="AJ7">
        <v>0</v>
      </c>
      <c r="AK7">
        <v>49.93</v>
      </c>
      <c r="AL7">
        <v>17.84</v>
      </c>
      <c r="AM7">
        <v>0</v>
      </c>
      <c r="AN7">
        <v>0</v>
      </c>
      <c r="AO7">
        <v>0</v>
      </c>
      <c r="AP7">
        <v>5.53</v>
      </c>
      <c r="AQ7">
        <v>14.33</v>
      </c>
      <c r="AR7">
        <v>1.59</v>
      </c>
      <c r="AS7">
        <v>4.3899999999999997</v>
      </c>
      <c r="AT7">
        <v>15.5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1788.56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288.24</v>
      </c>
      <c r="L8">
        <v>234.56</v>
      </c>
      <c r="M8">
        <v>88.28</v>
      </c>
      <c r="N8">
        <v>113.96</v>
      </c>
      <c r="O8">
        <v>119.3</v>
      </c>
      <c r="P8">
        <v>99.95</v>
      </c>
      <c r="Q8">
        <v>14.86</v>
      </c>
      <c r="R8">
        <v>30.49</v>
      </c>
      <c r="S8">
        <v>19.23</v>
      </c>
      <c r="T8">
        <v>0</v>
      </c>
      <c r="U8">
        <v>401.85</v>
      </c>
      <c r="V8">
        <v>17.2</v>
      </c>
      <c r="W8">
        <v>29.01</v>
      </c>
      <c r="X8">
        <v>142.31</v>
      </c>
      <c r="Y8">
        <v>0</v>
      </c>
      <c r="Z8">
        <v>0</v>
      </c>
      <c r="AA8">
        <v>0</v>
      </c>
      <c r="AB8">
        <v>2.2999999999999998</v>
      </c>
      <c r="AC8">
        <v>0</v>
      </c>
      <c r="AD8">
        <v>8.74</v>
      </c>
      <c r="AE8">
        <v>15.81</v>
      </c>
      <c r="AF8">
        <v>8.51</v>
      </c>
      <c r="AG8">
        <v>40.380000000000003</v>
      </c>
      <c r="AH8">
        <v>0</v>
      </c>
      <c r="AI8">
        <v>0</v>
      </c>
      <c r="AJ8">
        <v>0</v>
      </c>
      <c r="AK8">
        <v>49.93</v>
      </c>
      <c r="AL8">
        <v>76.17</v>
      </c>
      <c r="AM8">
        <v>0</v>
      </c>
      <c r="AN8">
        <v>0</v>
      </c>
      <c r="AO8">
        <v>0</v>
      </c>
      <c r="AP8">
        <v>5.53</v>
      </c>
      <c r="AQ8">
        <v>14.33</v>
      </c>
      <c r="AR8">
        <v>1.59</v>
      </c>
      <c r="AS8">
        <v>4.3899999999999997</v>
      </c>
      <c r="AT8">
        <v>16.309999999999999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1843.23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288.24</v>
      </c>
      <c r="L9">
        <v>234.56</v>
      </c>
      <c r="M9">
        <v>88.28</v>
      </c>
      <c r="N9">
        <v>113.96</v>
      </c>
      <c r="O9">
        <v>119.3</v>
      </c>
      <c r="P9">
        <v>99.95</v>
      </c>
      <c r="Q9">
        <v>14.86</v>
      </c>
      <c r="R9">
        <v>30.49</v>
      </c>
      <c r="S9">
        <v>19.23</v>
      </c>
      <c r="T9">
        <v>0</v>
      </c>
      <c r="U9">
        <v>401.85</v>
      </c>
      <c r="V9">
        <v>17.2</v>
      </c>
      <c r="W9">
        <v>29.52</v>
      </c>
      <c r="X9">
        <v>142.31</v>
      </c>
      <c r="Y9">
        <v>0</v>
      </c>
      <c r="Z9">
        <v>0</v>
      </c>
      <c r="AA9">
        <v>0</v>
      </c>
      <c r="AB9">
        <v>2.2999999999999998</v>
      </c>
      <c r="AC9">
        <v>0</v>
      </c>
      <c r="AD9">
        <v>8.74</v>
      </c>
      <c r="AE9">
        <v>15.81</v>
      </c>
      <c r="AF9">
        <v>8.51</v>
      </c>
      <c r="AG9">
        <v>40.380000000000003</v>
      </c>
      <c r="AH9">
        <v>0</v>
      </c>
      <c r="AI9">
        <v>0</v>
      </c>
      <c r="AJ9">
        <v>0</v>
      </c>
      <c r="AK9">
        <v>49.93</v>
      </c>
      <c r="AL9">
        <v>76.17</v>
      </c>
      <c r="AM9">
        <v>0</v>
      </c>
      <c r="AN9">
        <v>0</v>
      </c>
      <c r="AO9">
        <v>0</v>
      </c>
      <c r="AP9">
        <v>5.53</v>
      </c>
      <c r="AQ9">
        <v>14.33</v>
      </c>
      <c r="AR9">
        <v>1.59</v>
      </c>
      <c r="AS9">
        <v>4.3899999999999997</v>
      </c>
      <c r="AT9">
        <v>13.53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1840.96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288.24</v>
      </c>
      <c r="L10">
        <v>234.56</v>
      </c>
      <c r="M10">
        <v>88.28</v>
      </c>
      <c r="N10">
        <v>113.96</v>
      </c>
      <c r="O10">
        <v>119.3</v>
      </c>
      <c r="P10">
        <v>99.95</v>
      </c>
      <c r="Q10">
        <v>14.86</v>
      </c>
      <c r="R10">
        <v>30.49</v>
      </c>
      <c r="S10">
        <v>19.23</v>
      </c>
      <c r="T10">
        <v>0</v>
      </c>
      <c r="U10">
        <v>401.85</v>
      </c>
      <c r="V10">
        <v>17.2</v>
      </c>
      <c r="W10">
        <v>29.52</v>
      </c>
      <c r="X10">
        <v>142.31</v>
      </c>
      <c r="Y10">
        <v>0</v>
      </c>
      <c r="Z10">
        <v>0</v>
      </c>
      <c r="AA10">
        <v>0</v>
      </c>
      <c r="AB10">
        <v>2.2999999999999998</v>
      </c>
      <c r="AC10">
        <v>0</v>
      </c>
      <c r="AD10">
        <v>8.74</v>
      </c>
      <c r="AE10">
        <v>15.81</v>
      </c>
      <c r="AF10">
        <v>8.51</v>
      </c>
      <c r="AG10">
        <v>40.380000000000003</v>
      </c>
      <c r="AH10">
        <v>0</v>
      </c>
      <c r="AI10">
        <v>0</v>
      </c>
      <c r="AJ10">
        <v>0</v>
      </c>
      <c r="AK10">
        <v>49.93</v>
      </c>
      <c r="AL10">
        <v>76.17</v>
      </c>
      <c r="AM10">
        <v>0</v>
      </c>
      <c r="AN10">
        <v>0</v>
      </c>
      <c r="AO10">
        <v>0</v>
      </c>
      <c r="AP10">
        <v>5.53</v>
      </c>
      <c r="AQ10">
        <v>14.33</v>
      </c>
      <c r="AR10">
        <v>1.59</v>
      </c>
      <c r="AS10">
        <v>4.3899999999999997</v>
      </c>
      <c r="AT10">
        <v>13.15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1840.5800000000002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288.24</v>
      </c>
      <c r="L11">
        <v>234.56</v>
      </c>
      <c r="M11">
        <v>88.28</v>
      </c>
      <c r="N11">
        <v>113.96</v>
      </c>
      <c r="O11">
        <v>119.3</v>
      </c>
      <c r="P11">
        <v>99.95</v>
      </c>
      <c r="Q11">
        <v>14.86</v>
      </c>
      <c r="R11">
        <v>30.49</v>
      </c>
      <c r="S11">
        <v>19.23</v>
      </c>
      <c r="T11">
        <v>0</v>
      </c>
      <c r="U11">
        <v>401.85</v>
      </c>
      <c r="V11">
        <v>17.2</v>
      </c>
      <c r="W11">
        <v>30.04</v>
      </c>
      <c r="X11">
        <v>142.31</v>
      </c>
      <c r="Y11">
        <v>0</v>
      </c>
      <c r="Z11">
        <v>0</v>
      </c>
      <c r="AA11">
        <v>0</v>
      </c>
      <c r="AB11">
        <v>2.2999999999999998</v>
      </c>
      <c r="AC11">
        <v>0</v>
      </c>
      <c r="AD11">
        <v>8.74</v>
      </c>
      <c r="AE11">
        <v>15.81</v>
      </c>
      <c r="AF11">
        <v>8.51</v>
      </c>
      <c r="AG11">
        <v>40.380000000000003</v>
      </c>
      <c r="AH11">
        <v>0</v>
      </c>
      <c r="AI11">
        <v>0</v>
      </c>
      <c r="AJ11">
        <v>0</v>
      </c>
      <c r="AK11">
        <v>49.93</v>
      </c>
      <c r="AL11">
        <v>76.17</v>
      </c>
      <c r="AM11">
        <v>0</v>
      </c>
      <c r="AN11">
        <v>0</v>
      </c>
      <c r="AO11">
        <v>0</v>
      </c>
      <c r="AP11">
        <v>5.53</v>
      </c>
      <c r="AQ11">
        <v>14.33</v>
      </c>
      <c r="AR11">
        <v>1.59</v>
      </c>
      <c r="AS11">
        <v>4.3899999999999997</v>
      </c>
      <c r="AT11">
        <v>16.309999999999999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1844.26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288.24</v>
      </c>
      <c r="L12">
        <v>234.56</v>
      </c>
      <c r="M12">
        <v>88.28</v>
      </c>
      <c r="N12">
        <v>113.96</v>
      </c>
      <c r="O12">
        <v>119.3</v>
      </c>
      <c r="P12">
        <v>99.95</v>
      </c>
      <c r="Q12">
        <v>14.86</v>
      </c>
      <c r="R12">
        <v>30.49</v>
      </c>
      <c r="S12">
        <v>19.23</v>
      </c>
      <c r="T12">
        <v>0</v>
      </c>
      <c r="U12">
        <v>401.85</v>
      </c>
      <c r="V12">
        <v>17.2</v>
      </c>
      <c r="W12">
        <v>30.04</v>
      </c>
      <c r="X12">
        <v>142.31</v>
      </c>
      <c r="Y12">
        <v>0</v>
      </c>
      <c r="Z12">
        <v>0</v>
      </c>
      <c r="AA12">
        <v>0</v>
      </c>
      <c r="AB12">
        <v>2.2999999999999998</v>
      </c>
      <c r="AC12">
        <v>0</v>
      </c>
      <c r="AD12">
        <v>8.74</v>
      </c>
      <c r="AE12">
        <v>31.63</v>
      </c>
      <c r="AF12">
        <v>8.51</v>
      </c>
      <c r="AG12">
        <v>40.380000000000003</v>
      </c>
      <c r="AH12">
        <v>0</v>
      </c>
      <c r="AI12">
        <v>0</v>
      </c>
      <c r="AJ12">
        <v>0</v>
      </c>
      <c r="AK12">
        <v>49.93</v>
      </c>
      <c r="AL12">
        <v>13.39</v>
      </c>
      <c r="AM12">
        <v>0</v>
      </c>
      <c r="AN12">
        <v>0</v>
      </c>
      <c r="AO12">
        <v>0</v>
      </c>
      <c r="AP12">
        <v>11.43</v>
      </c>
      <c r="AQ12">
        <v>14.33</v>
      </c>
      <c r="AR12">
        <v>1.59</v>
      </c>
      <c r="AS12">
        <v>4.3899999999999997</v>
      </c>
      <c r="AT12">
        <v>17.559999999999999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1804.4500000000003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265.79000000000002</v>
      </c>
      <c r="L13">
        <v>234.56</v>
      </c>
      <c r="M13">
        <v>88.28</v>
      </c>
      <c r="N13">
        <v>113.96</v>
      </c>
      <c r="O13">
        <v>119.3</v>
      </c>
      <c r="P13">
        <v>99.95</v>
      </c>
      <c r="Q13">
        <v>14.86</v>
      </c>
      <c r="R13">
        <v>30.49</v>
      </c>
      <c r="S13">
        <v>19.23</v>
      </c>
      <c r="T13">
        <v>0</v>
      </c>
      <c r="U13">
        <v>401.85</v>
      </c>
      <c r="V13">
        <v>17.2</v>
      </c>
      <c r="W13">
        <v>31.05</v>
      </c>
      <c r="X13">
        <v>142.31</v>
      </c>
      <c r="Y13">
        <v>0</v>
      </c>
      <c r="Z13">
        <v>0</v>
      </c>
      <c r="AA13">
        <v>0</v>
      </c>
      <c r="AB13">
        <v>2.2999999999999998</v>
      </c>
      <c r="AC13">
        <v>0</v>
      </c>
      <c r="AD13">
        <v>8.74</v>
      </c>
      <c r="AE13">
        <v>31.63</v>
      </c>
      <c r="AF13">
        <v>8.51</v>
      </c>
      <c r="AG13">
        <v>40.380000000000003</v>
      </c>
      <c r="AH13">
        <v>0</v>
      </c>
      <c r="AI13">
        <v>0</v>
      </c>
      <c r="AJ13">
        <v>0</v>
      </c>
      <c r="AK13">
        <v>49.93</v>
      </c>
      <c r="AL13">
        <v>2.2400000000000002</v>
      </c>
      <c r="AM13">
        <v>0</v>
      </c>
      <c r="AN13">
        <v>0</v>
      </c>
      <c r="AO13">
        <v>0</v>
      </c>
      <c r="AP13">
        <v>5.53</v>
      </c>
      <c r="AQ13">
        <v>14.33</v>
      </c>
      <c r="AR13">
        <v>1.59</v>
      </c>
      <c r="AS13">
        <v>4.3899999999999997</v>
      </c>
      <c r="AT13">
        <v>17.940000000000001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1766.3400000000001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266.79000000000002</v>
      </c>
      <c r="L14">
        <v>234.56</v>
      </c>
      <c r="M14">
        <v>88.28</v>
      </c>
      <c r="N14">
        <v>113.96</v>
      </c>
      <c r="O14">
        <v>119.3</v>
      </c>
      <c r="P14">
        <v>99.95</v>
      </c>
      <c r="Q14">
        <v>14.86</v>
      </c>
      <c r="R14">
        <v>30.49</v>
      </c>
      <c r="S14">
        <v>19.23</v>
      </c>
      <c r="T14">
        <v>0</v>
      </c>
      <c r="U14">
        <v>401.85</v>
      </c>
      <c r="V14">
        <v>17.2</v>
      </c>
      <c r="W14">
        <v>31.05</v>
      </c>
      <c r="X14">
        <v>142.31</v>
      </c>
      <c r="Y14">
        <v>0</v>
      </c>
      <c r="Z14">
        <v>0</v>
      </c>
      <c r="AA14">
        <v>0</v>
      </c>
      <c r="AB14">
        <v>2.2999999999999998</v>
      </c>
      <c r="AC14">
        <v>0</v>
      </c>
      <c r="AD14">
        <v>8.74</v>
      </c>
      <c r="AE14">
        <v>31.63</v>
      </c>
      <c r="AF14">
        <v>8.51</v>
      </c>
      <c r="AG14">
        <v>40.380000000000003</v>
      </c>
      <c r="AH14">
        <v>0</v>
      </c>
      <c r="AI14">
        <v>0</v>
      </c>
      <c r="AJ14">
        <v>0</v>
      </c>
      <c r="AK14">
        <v>49.93</v>
      </c>
      <c r="AL14">
        <v>2.2400000000000002</v>
      </c>
      <c r="AM14">
        <v>0</v>
      </c>
      <c r="AN14">
        <v>0</v>
      </c>
      <c r="AO14">
        <v>0</v>
      </c>
      <c r="AP14">
        <v>5.53</v>
      </c>
      <c r="AQ14">
        <v>14.33</v>
      </c>
      <c r="AR14">
        <v>1.59</v>
      </c>
      <c r="AS14">
        <v>4.3899999999999997</v>
      </c>
      <c r="AT14">
        <v>18.14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1767.5400000000002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266.79000000000002</v>
      </c>
      <c r="L15">
        <v>234.56</v>
      </c>
      <c r="M15">
        <v>88.28</v>
      </c>
      <c r="N15">
        <v>113.96</v>
      </c>
      <c r="O15">
        <v>119.3</v>
      </c>
      <c r="P15">
        <v>99.95</v>
      </c>
      <c r="Q15">
        <v>14.86</v>
      </c>
      <c r="R15">
        <v>30.49</v>
      </c>
      <c r="S15">
        <v>19.23</v>
      </c>
      <c r="T15">
        <v>0</v>
      </c>
      <c r="U15">
        <v>401.85</v>
      </c>
      <c r="V15">
        <v>17.2</v>
      </c>
      <c r="W15">
        <v>31.05</v>
      </c>
      <c r="X15">
        <v>142.31</v>
      </c>
      <c r="Y15">
        <v>0</v>
      </c>
      <c r="Z15">
        <v>0</v>
      </c>
      <c r="AA15">
        <v>0</v>
      </c>
      <c r="AB15">
        <v>2.2999999999999998</v>
      </c>
      <c r="AC15">
        <v>0</v>
      </c>
      <c r="AD15">
        <v>0</v>
      </c>
      <c r="AE15">
        <v>31.63</v>
      </c>
      <c r="AF15">
        <v>8.51</v>
      </c>
      <c r="AG15">
        <v>40.380000000000003</v>
      </c>
      <c r="AH15">
        <v>0</v>
      </c>
      <c r="AI15">
        <v>0</v>
      </c>
      <c r="AJ15">
        <v>0</v>
      </c>
      <c r="AK15">
        <v>49.93</v>
      </c>
      <c r="AL15">
        <v>2.2400000000000002</v>
      </c>
      <c r="AM15">
        <v>0</v>
      </c>
      <c r="AN15">
        <v>0</v>
      </c>
      <c r="AO15">
        <v>0</v>
      </c>
      <c r="AP15">
        <v>5.53</v>
      </c>
      <c r="AQ15">
        <v>14.33</v>
      </c>
      <c r="AR15">
        <v>1.59</v>
      </c>
      <c r="AS15">
        <v>4.3899999999999997</v>
      </c>
      <c r="AT15">
        <v>17.27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1757.93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263.79000000000002</v>
      </c>
      <c r="L16">
        <v>234.56</v>
      </c>
      <c r="M16">
        <v>88.28</v>
      </c>
      <c r="N16">
        <v>113.96</v>
      </c>
      <c r="O16">
        <v>119.3</v>
      </c>
      <c r="P16">
        <v>99.95</v>
      </c>
      <c r="Q16">
        <v>14.86</v>
      </c>
      <c r="R16">
        <v>30.49</v>
      </c>
      <c r="S16">
        <v>19.23</v>
      </c>
      <c r="T16">
        <v>0</v>
      </c>
      <c r="U16">
        <v>401.85</v>
      </c>
      <c r="V16">
        <v>17.2</v>
      </c>
      <c r="W16">
        <v>31.57</v>
      </c>
      <c r="X16">
        <v>142.31</v>
      </c>
      <c r="Y16">
        <v>0</v>
      </c>
      <c r="Z16">
        <v>0</v>
      </c>
      <c r="AA16">
        <v>0</v>
      </c>
      <c r="AB16">
        <v>2.2999999999999998</v>
      </c>
      <c r="AC16">
        <v>0</v>
      </c>
      <c r="AD16">
        <v>0</v>
      </c>
      <c r="AE16">
        <v>31.63</v>
      </c>
      <c r="AF16">
        <v>8.51</v>
      </c>
      <c r="AG16">
        <v>40.380000000000003</v>
      </c>
      <c r="AH16">
        <v>19.989999999999998</v>
      </c>
      <c r="AI16">
        <v>0</v>
      </c>
      <c r="AJ16">
        <v>0</v>
      </c>
      <c r="AK16">
        <v>49.93</v>
      </c>
      <c r="AL16">
        <v>2.2400000000000002</v>
      </c>
      <c r="AM16">
        <v>0</v>
      </c>
      <c r="AN16">
        <v>0</v>
      </c>
      <c r="AO16">
        <v>0</v>
      </c>
      <c r="AP16">
        <v>5.53</v>
      </c>
      <c r="AQ16">
        <v>14.33</v>
      </c>
      <c r="AR16">
        <v>1.59</v>
      </c>
      <c r="AS16">
        <v>4.3899999999999997</v>
      </c>
      <c r="AT16">
        <v>19.190000000000001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1777.3600000000001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261.8</v>
      </c>
      <c r="L17">
        <v>234.56</v>
      </c>
      <c r="M17">
        <v>88.28</v>
      </c>
      <c r="N17">
        <v>113.96</v>
      </c>
      <c r="O17">
        <v>119.3</v>
      </c>
      <c r="P17">
        <v>99.95</v>
      </c>
      <c r="Q17">
        <v>14.86</v>
      </c>
      <c r="R17">
        <v>30.49</v>
      </c>
      <c r="S17">
        <v>19.23</v>
      </c>
      <c r="T17">
        <v>0</v>
      </c>
      <c r="U17">
        <v>401.85</v>
      </c>
      <c r="V17">
        <v>17.2</v>
      </c>
      <c r="W17">
        <v>31.57</v>
      </c>
      <c r="X17">
        <v>142.31</v>
      </c>
      <c r="Y17">
        <v>0</v>
      </c>
      <c r="Z17">
        <v>0</v>
      </c>
      <c r="AA17">
        <v>0</v>
      </c>
      <c r="AB17">
        <v>2.2999999999999998</v>
      </c>
      <c r="AC17">
        <v>0</v>
      </c>
      <c r="AD17">
        <v>0</v>
      </c>
      <c r="AE17">
        <v>31.63</v>
      </c>
      <c r="AF17">
        <v>8.51</v>
      </c>
      <c r="AG17">
        <v>40.380000000000003</v>
      </c>
      <c r="AH17">
        <v>19.989999999999998</v>
      </c>
      <c r="AI17">
        <v>0</v>
      </c>
      <c r="AJ17">
        <v>0</v>
      </c>
      <c r="AK17">
        <v>49.93</v>
      </c>
      <c r="AL17">
        <v>2.2400000000000002</v>
      </c>
      <c r="AM17">
        <v>0</v>
      </c>
      <c r="AN17">
        <v>0</v>
      </c>
      <c r="AO17">
        <v>0</v>
      </c>
      <c r="AP17">
        <v>5.53</v>
      </c>
      <c r="AQ17">
        <v>14.33</v>
      </c>
      <c r="AR17">
        <v>1.59</v>
      </c>
      <c r="AS17">
        <v>4.3899999999999997</v>
      </c>
      <c r="AT17">
        <v>19.190000000000001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1775.3700000000003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259.8</v>
      </c>
      <c r="L18">
        <v>234.56</v>
      </c>
      <c r="M18">
        <v>88.28</v>
      </c>
      <c r="N18">
        <v>113.96</v>
      </c>
      <c r="O18">
        <v>119.3</v>
      </c>
      <c r="P18">
        <v>99.95</v>
      </c>
      <c r="Q18">
        <v>14.86</v>
      </c>
      <c r="R18">
        <v>30.49</v>
      </c>
      <c r="S18">
        <v>19.23</v>
      </c>
      <c r="T18">
        <v>0</v>
      </c>
      <c r="U18">
        <v>401.85</v>
      </c>
      <c r="V18">
        <v>17.2</v>
      </c>
      <c r="W18">
        <v>32.08</v>
      </c>
      <c r="X18">
        <v>142.31</v>
      </c>
      <c r="Y18">
        <v>0</v>
      </c>
      <c r="Z18">
        <v>0</v>
      </c>
      <c r="AA18">
        <v>0</v>
      </c>
      <c r="AB18">
        <v>2.2999999999999998</v>
      </c>
      <c r="AC18">
        <v>0</v>
      </c>
      <c r="AD18">
        <v>0</v>
      </c>
      <c r="AE18">
        <v>31.63</v>
      </c>
      <c r="AF18">
        <v>8.51</v>
      </c>
      <c r="AG18">
        <v>40.380000000000003</v>
      </c>
      <c r="AH18">
        <v>19.989999999999998</v>
      </c>
      <c r="AI18">
        <v>0</v>
      </c>
      <c r="AJ18">
        <v>0</v>
      </c>
      <c r="AK18">
        <v>49.93</v>
      </c>
      <c r="AL18">
        <v>2.2400000000000002</v>
      </c>
      <c r="AM18">
        <v>0</v>
      </c>
      <c r="AN18">
        <v>0</v>
      </c>
      <c r="AO18">
        <v>0</v>
      </c>
      <c r="AP18">
        <v>5.53</v>
      </c>
      <c r="AQ18">
        <v>14.33</v>
      </c>
      <c r="AR18">
        <v>1.59</v>
      </c>
      <c r="AS18">
        <v>4.3899999999999997</v>
      </c>
      <c r="AT18">
        <v>19.190000000000001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1773.8800000000003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222.78</v>
      </c>
      <c r="L19">
        <v>234.56</v>
      </c>
      <c r="M19">
        <v>88.28</v>
      </c>
      <c r="N19">
        <v>113.96</v>
      </c>
      <c r="O19">
        <v>119.3</v>
      </c>
      <c r="P19">
        <v>99.95</v>
      </c>
      <c r="Q19">
        <v>14.86</v>
      </c>
      <c r="R19">
        <v>30.49</v>
      </c>
      <c r="S19">
        <v>19.23</v>
      </c>
      <c r="T19">
        <v>0</v>
      </c>
      <c r="U19">
        <v>401.85</v>
      </c>
      <c r="V19">
        <v>17.2</v>
      </c>
      <c r="W19">
        <v>32.08</v>
      </c>
      <c r="X19">
        <v>142.31</v>
      </c>
      <c r="Y19">
        <v>0</v>
      </c>
      <c r="Z19">
        <v>0</v>
      </c>
      <c r="AA19">
        <v>0</v>
      </c>
      <c r="AB19">
        <v>2.2999999999999998</v>
      </c>
      <c r="AC19">
        <v>0</v>
      </c>
      <c r="AD19">
        <v>0</v>
      </c>
      <c r="AE19">
        <v>31.63</v>
      </c>
      <c r="AF19">
        <v>8.51</v>
      </c>
      <c r="AG19">
        <v>40.380000000000003</v>
      </c>
      <c r="AH19">
        <v>19.989999999999998</v>
      </c>
      <c r="AI19">
        <v>0</v>
      </c>
      <c r="AJ19">
        <v>0</v>
      </c>
      <c r="AK19">
        <v>49.93</v>
      </c>
      <c r="AL19">
        <v>2.2400000000000002</v>
      </c>
      <c r="AM19">
        <v>0</v>
      </c>
      <c r="AN19">
        <v>0</v>
      </c>
      <c r="AO19">
        <v>0</v>
      </c>
      <c r="AP19">
        <v>5.53</v>
      </c>
      <c r="AQ19">
        <v>14.33</v>
      </c>
      <c r="AR19">
        <v>1.59</v>
      </c>
      <c r="AS19">
        <v>4.3899999999999997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1736.8600000000004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211.9</v>
      </c>
      <c r="L20">
        <v>234.56</v>
      </c>
      <c r="M20">
        <v>88.28</v>
      </c>
      <c r="N20">
        <v>113.96</v>
      </c>
      <c r="O20">
        <v>119.3</v>
      </c>
      <c r="P20">
        <v>99.95</v>
      </c>
      <c r="Q20">
        <v>14.86</v>
      </c>
      <c r="R20">
        <v>30.49</v>
      </c>
      <c r="S20">
        <v>19.23</v>
      </c>
      <c r="T20">
        <v>0</v>
      </c>
      <c r="U20">
        <v>401.85</v>
      </c>
      <c r="V20">
        <v>17.2</v>
      </c>
      <c r="W20">
        <v>32.340000000000003</v>
      </c>
      <c r="X20">
        <v>142.31</v>
      </c>
      <c r="Y20">
        <v>0</v>
      </c>
      <c r="Z20">
        <v>0</v>
      </c>
      <c r="AA20">
        <v>0</v>
      </c>
      <c r="AB20">
        <v>2.2999999999999998</v>
      </c>
      <c r="AC20">
        <v>0</v>
      </c>
      <c r="AD20">
        <v>0</v>
      </c>
      <c r="AE20">
        <v>31.63</v>
      </c>
      <c r="AF20">
        <v>8.51</v>
      </c>
      <c r="AG20">
        <v>40.380000000000003</v>
      </c>
      <c r="AH20">
        <v>19.989999999999998</v>
      </c>
      <c r="AI20">
        <v>0</v>
      </c>
      <c r="AJ20">
        <v>0</v>
      </c>
      <c r="AK20">
        <v>49.93</v>
      </c>
      <c r="AL20">
        <v>2.2400000000000002</v>
      </c>
      <c r="AM20">
        <v>0</v>
      </c>
      <c r="AN20">
        <v>0</v>
      </c>
      <c r="AO20">
        <v>0</v>
      </c>
      <c r="AP20">
        <v>5.53</v>
      </c>
      <c r="AQ20">
        <v>14.33</v>
      </c>
      <c r="AR20">
        <v>1.59</v>
      </c>
      <c r="AS20">
        <v>4.3899999999999997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1726.2400000000002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209.9</v>
      </c>
      <c r="L21">
        <v>234.56</v>
      </c>
      <c r="M21">
        <v>88.28</v>
      </c>
      <c r="N21">
        <v>113.96</v>
      </c>
      <c r="O21">
        <v>119.3</v>
      </c>
      <c r="P21">
        <v>99.95</v>
      </c>
      <c r="Q21">
        <v>14.86</v>
      </c>
      <c r="R21">
        <v>30.49</v>
      </c>
      <c r="S21">
        <v>19.23</v>
      </c>
      <c r="T21">
        <v>0</v>
      </c>
      <c r="U21">
        <v>401.85</v>
      </c>
      <c r="V21">
        <v>17.2</v>
      </c>
      <c r="W21">
        <v>32.340000000000003</v>
      </c>
      <c r="X21">
        <v>142.31</v>
      </c>
      <c r="Y21">
        <v>0</v>
      </c>
      <c r="Z21">
        <v>0</v>
      </c>
      <c r="AA21">
        <v>0</v>
      </c>
      <c r="AB21">
        <v>2.2999999999999998</v>
      </c>
      <c r="AC21">
        <v>0</v>
      </c>
      <c r="AD21">
        <v>0</v>
      </c>
      <c r="AE21">
        <v>31.63</v>
      </c>
      <c r="AF21">
        <v>8.51</v>
      </c>
      <c r="AG21">
        <v>40.380000000000003</v>
      </c>
      <c r="AH21">
        <v>19.989999999999998</v>
      </c>
      <c r="AI21">
        <v>0</v>
      </c>
      <c r="AJ21">
        <v>0</v>
      </c>
      <c r="AK21">
        <v>49.93</v>
      </c>
      <c r="AL21">
        <v>2.2400000000000002</v>
      </c>
      <c r="AM21">
        <v>0</v>
      </c>
      <c r="AN21">
        <v>0</v>
      </c>
      <c r="AO21">
        <v>0</v>
      </c>
      <c r="AP21">
        <v>5.53</v>
      </c>
      <c r="AQ21">
        <v>14.33</v>
      </c>
      <c r="AR21">
        <v>1.59</v>
      </c>
      <c r="AS21">
        <v>4.3899999999999997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1724.2400000000002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208.9</v>
      </c>
      <c r="L22">
        <v>234.56</v>
      </c>
      <c r="M22">
        <v>88.28</v>
      </c>
      <c r="N22">
        <v>113.96</v>
      </c>
      <c r="O22">
        <v>119.3</v>
      </c>
      <c r="P22">
        <v>99.95</v>
      </c>
      <c r="Q22">
        <v>14.86</v>
      </c>
      <c r="R22">
        <v>30.49</v>
      </c>
      <c r="S22">
        <v>19.23</v>
      </c>
      <c r="T22">
        <v>0</v>
      </c>
      <c r="U22">
        <v>401.85</v>
      </c>
      <c r="V22">
        <v>17.2</v>
      </c>
      <c r="W22">
        <v>32.340000000000003</v>
      </c>
      <c r="X22">
        <v>142.31</v>
      </c>
      <c r="Y22">
        <v>0</v>
      </c>
      <c r="Z22">
        <v>0</v>
      </c>
      <c r="AA22">
        <v>0</v>
      </c>
      <c r="AB22">
        <v>2.2999999999999998</v>
      </c>
      <c r="AC22">
        <v>0</v>
      </c>
      <c r="AD22">
        <v>0</v>
      </c>
      <c r="AE22">
        <v>31.63</v>
      </c>
      <c r="AF22">
        <v>8.51</v>
      </c>
      <c r="AG22">
        <v>40.380000000000003</v>
      </c>
      <c r="AH22">
        <v>19.989999999999998</v>
      </c>
      <c r="AI22">
        <v>0</v>
      </c>
      <c r="AJ22">
        <v>0</v>
      </c>
      <c r="AK22">
        <v>49.93</v>
      </c>
      <c r="AL22">
        <v>2.2400000000000002</v>
      </c>
      <c r="AM22">
        <v>0</v>
      </c>
      <c r="AN22">
        <v>0</v>
      </c>
      <c r="AO22">
        <v>0</v>
      </c>
      <c r="AP22">
        <v>5.53</v>
      </c>
      <c r="AQ22">
        <v>14.33</v>
      </c>
      <c r="AR22">
        <v>1.59</v>
      </c>
      <c r="AS22">
        <v>4.3899999999999997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1723.2400000000002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212.9</v>
      </c>
      <c r="L23">
        <v>234.56</v>
      </c>
      <c r="M23">
        <v>88.28</v>
      </c>
      <c r="N23">
        <v>113.96</v>
      </c>
      <c r="O23">
        <v>119.3</v>
      </c>
      <c r="P23">
        <v>99.95</v>
      </c>
      <c r="Q23">
        <v>14.86</v>
      </c>
      <c r="R23">
        <v>30.49</v>
      </c>
      <c r="S23">
        <v>19.23</v>
      </c>
      <c r="T23">
        <v>0</v>
      </c>
      <c r="U23">
        <v>401.85</v>
      </c>
      <c r="V23">
        <v>17.2</v>
      </c>
      <c r="W23">
        <v>32.340000000000003</v>
      </c>
      <c r="X23">
        <v>142.31</v>
      </c>
      <c r="Y23">
        <v>0</v>
      </c>
      <c r="Z23">
        <v>0</v>
      </c>
      <c r="AA23">
        <v>0</v>
      </c>
      <c r="AB23">
        <v>2.2999999999999998</v>
      </c>
      <c r="AC23">
        <v>0</v>
      </c>
      <c r="AD23">
        <v>0</v>
      </c>
      <c r="AE23">
        <v>31.63</v>
      </c>
      <c r="AF23">
        <v>8.51</v>
      </c>
      <c r="AG23">
        <v>40.380000000000003</v>
      </c>
      <c r="AH23">
        <v>40.72</v>
      </c>
      <c r="AI23">
        <v>0</v>
      </c>
      <c r="AJ23">
        <v>0</v>
      </c>
      <c r="AK23">
        <v>49.93</v>
      </c>
      <c r="AL23">
        <v>2.2400000000000002</v>
      </c>
      <c r="AM23">
        <v>0</v>
      </c>
      <c r="AN23">
        <v>0</v>
      </c>
      <c r="AO23">
        <v>0</v>
      </c>
      <c r="AP23">
        <v>5.53</v>
      </c>
      <c r="AQ23">
        <v>14.33</v>
      </c>
      <c r="AR23">
        <v>1.59</v>
      </c>
      <c r="AS23">
        <v>4.3899999999999997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1747.9700000000003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209.9</v>
      </c>
      <c r="L24">
        <v>234.56</v>
      </c>
      <c r="M24">
        <v>88.28</v>
      </c>
      <c r="N24">
        <v>113.96</v>
      </c>
      <c r="O24">
        <v>119.3</v>
      </c>
      <c r="P24">
        <v>99.95</v>
      </c>
      <c r="Q24">
        <v>17.600000000000001</v>
      </c>
      <c r="R24">
        <v>35.39</v>
      </c>
      <c r="S24">
        <v>22.14</v>
      </c>
      <c r="T24">
        <v>0</v>
      </c>
      <c r="U24">
        <v>401.85</v>
      </c>
      <c r="V24">
        <v>19.96</v>
      </c>
      <c r="W24">
        <v>36.799999999999997</v>
      </c>
      <c r="X24">
        <v>142.31</v>
      </c>
      <c r="Y24">
        <v>0</v>
      </c>
      <c r="Z24">
        <v>0</v>
      </c>
      <c r="AA24">
        <v>0</v>
      </c>
      <c r="AB24">
        <v>2.2999999999999998</v>
      </c>
      <c r="AC24">
        <v>9.2899999999999991</v>
      </c>
      <c r="AD24">
        <v>8.74</v>
      </c>
      <c r="AE24">
        <v>31.63</v>
      </c>
      <c r="AF24">
        <v>8.51</v>
      </c>
      <c r="AG24">
        <v>40.380000000000003</v>
      </c>
      <c r="AH24">
        <v>66.790000000000006</v>
      </c>
      <c r="AI24">
        <v>0</v>
      </c>
      <c r="AJ24">
        <v>0</v>
      </c>
      <c r="AK24">
        <v>49.93</v>
      </c>
      <c r="AL24">
        <v>2.2400000000000002</v>
      </c>
      <c r="AM24">
        <v>0</v>
      </c>
      <c r="AN24">
        <v>0</v>
      </c>
      <c r="AO24">
        <v>0</v>
      </c>
      <c r="AP24">
        <v>5.53</v>
      </c>
      <c r="AQ24">
        <v>14.33</v>
      </c>
      <c r="AR24">
        <v>1.59</v>
      </c>
      <c r="AS24">
        <v>4.3899999999999997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1806.8400000000001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243.33</v>
      </c>
      <c r="L25">
        <v>234.56</v>
      </c>
      <c r="M25">
        <v>88.28</v>
      </c>
      <c r="N25">
        <v>113.96</v>
      </c>
      <c r="O25">
        <v>119.3</v>
      </c>
      <c r="P25">
        <v>99.95</v>
      </c>
      <c r="Q25">
        <v>14.86</v>
      </c>
      <c r="R25">
        <v>30.49</v>
      </c>
      <c r="S25">
        <v>19.23</v>
      </c>
      <c r="T25">
        <v>0</v>
      </c>
      <c r="U25">
        <v>401.85</v>
      </c>
      <c r="V25">
        <v>19.96</v>
      </c>
      <c r="W25">
        <v>36.799999999999997</v>
      </c>
      <c r="X25">
        <v>142.31</v>
      </c>
      <c r="Y25">
        <v>0</v>
      </c>
      <c r="Z25">
        <v>1.06</v>
      </c>
      <c r="AA25">
        <v>0</v>
      </c>
      <c r="AB25">
        <v>7.68</v>
      </c>
      <c r="AC25">
        <v>18.579999999999998</v>
      </c>
      <c r="AD25">
        <v>8.74</v>
      </c>
      <c r="AE25">
        <v>47.43</v>
      </c>
      <c r="AF25">
        <v>8.51</v>
      </c>
      <c r="AG25">
        <v>40.380000000000003</v>
      </c>
      <c r="AH25">
        <v>88.87</v>
      </c>
      <c r="AI25">
        <v>0</v>
      </c>
      <c r="AJ25">
        <v>0</v>
      </c>
      <c r="AK25">
        <v>49.93</v>
      </c>
      <c r="AL25">
        <v>2.2400000000000002</v>
      </c>
      <c r="AM25">
        <v>0</v>
      </c>
      <c r="AN25">
        <v>0</v>
      </c>
      <c r="AO25">
        <v>0</v>
      </c>
      <c r="AP25">
        <v>5.53</v>
      </c>
      <c r="AQ25">
        <v>14.93</v>
      </c>
      <c r="AR25">
        <v>1.59</v>
      </c>
      <c r="AS25">
        <v>4.3899999999999997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1883.9300000000003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262.52</v>
      </c>
      <c r="L26">
        <v>234.56</v>
      </c>
      <c r="M26">
        <v>88.28</v>
      </c>
      <c r="N26">
        <v>113.96</v>
      </c>
      <c r="O26">
        <v>119.3</v>
      </c>
      <c r="P26">
        <v>99.95</v>
      </c>
      <c r="Q26">
        <v>14.86</v>
      </c>
      <c r="R26">
        <v>30.49</v>
      </c>
      <c r="S26">
        <v>19.23</v>
      </c>
      <c r="T26">
        <v>0</v>
      </c>
      <c r="U26">
        <v>401.85</v>
      </c>
      <c r="V26">
        <v>19.96</v>
      </c>
      <c r="W26">
        <v>36.799999999999997</v>
      </c>
      <c r="X26">
        <v>142.31</v>
      </c>
      <c r="Y26">
        <v>0</v>
      </c>
      <c r="Z26">
        <v>2.11</v>
      </c>
      <c r="AA26">
        <v>11.37</v>
      </c>
      <c r="AB26">
        <v>12.53</v>
      </c>
      <c r="AC26">
        <v>18.579999999999998</v>
      </c>
      <c r="AD26">
        <v>17.489999999999998</v>
      </c>
      <c r="AE26">
        <v>47.43</v>
      </c>
      <c r="AF26">
        <v>8.51</v>
      </c>
      <c r="AG26">
        <v>40.380000000000003</v>
      </c>
      <c r="AH26">
        <v>112.23</v>
      </c>
      <c r="AI26">
        <v>2.4500000000000002</v>
      </c>
      <c r="AJ26">
        <v>0</v>
      </c>
      <c r="AK26">
        <v>49.93</v>
      </c>
      <c r="AL26">
        <v>2.2400000000000002</v>
      </c>
      <c r="AM26">
        <v>0</v>
      </c>
      <c r="AN26">
        <v>0</v>
      </c>
      <c r="AO26">
        <v>0</v>
      </c>
      <c r="AP26">
        <v>5.53</v>
      </c>
      <c r="AQ26">
        <v>14.63</v>
      </c>
      <c r="AR26">
        <v>1.59</v>
      </c>
      <c r="AS26">
        <v>4.3899999999999997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1954.65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288.24</v>
      </c>
      <c r="L27">
        <v>234.56</v>
      </c>
      <c r="M27">
        <v>88.28</v>
      </c>
      <c r="N27">
        <v>113.96</v>
      </c>
      <c r="O27">
        <v>119.3</v>
      </c>
      <c r="P27">
        <v>99.95</v>
      </c>
      <c r="Q27">
        <v>14.86</v>
      </c>
      <c r="R27">
        <v>30.49</v>
      </c>
      <c r="S27">
        <v>19.23</v>
      </c>
      <c r="T27">
        <v>0</v>
      </c>
      <c r="U27">
        <v>401.85</v>
      </c>
      <c r="V27">
        <v>19.96</v>
      </c>
      <c r="W27">
        <v>36.799999999999997</v>
      </c>
      <c r="X27">
        <v>142.31</v>
      </c>
      <c r="Y27">
        <v>0</v>
      </c>
      <c r="Z27">
        <v>6.26</v>
      </c>
      <c r="AA27">
        <v>13.48</v>
      </c>
      <c r="AB27">
        <v>25.28</v>
      </c>
      <c r="AC27">
        <v>18.579999999999998</v>
      </c>
      <c r="AD27">
        <v>26.37</v>
      </c>
      <c r="AE27">
        <v>47.43</v>
      </c>
      <c r="AF27">
        <v>8.51</v>
      </c>
      <c r="AG27">
        <v>40.380000000000003</v>
      </c>
      <c r="AH27">
        <v>134.66999999999999</v>
      </c>
      <c r="AI27">
        <v>6.1</v>
      </c>
      <c r="AJ27">
        <v>0</v>
      </c>
      <c r="AK27">
        <v>49.93</v>
      </c>
      <c r="AL27">
        <v>2.2400000000000002</v>
      </c>
      <c r="AM27">
        <v>0</v>
      </c>
      <c r="AN27">
        <v>0</v>
      </c>
      <c r="AO27">
        <v>0</v>
      </c>
      <c r="AP27">
        <v>5.53</v>
      </c>
      <c r="AQ27">
        <v>29.87</v>
      </c>
      <c r="AR27">
        <v>1.59</v>
      </c>
      <c r="AS27">
        <v>4.3899999999999997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2049.5899999999997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288.24</v>
      </c>
      <c r="L28">
        <v>234.56</v>
      </c>
      <c r="M28">
        <v>88.28</v>
      </c>
      <c r="N28">
        <v>113.96</v>
      </c>
      <c r="O28">
        <v>119.3</v>
      </c>
      <c r="P28">
        <v>99.95</v>
      </c>
      <c r="Q28">
        <v>14.86</v>
      </c>
      <c r="R28">
        <v>30.49</v>
      </c>
      <c r="S28">
        <v>19.23</v>
      </c>
      <c r="T28">
        <v>0</v>
      </c>
      <c r="U28">
        <v>401.85</v>
      </c>
      <c r="V28">
        <v>19.96</v>
      </c>
      <c r="W28">
        <v>36.799999999999997</v>
      </c>
      <c r="X28">
        <v>142.31</v>
      </c>
      <c r="Y28">
        <v>0</v>
      </c>
      <c r="Z28">
        <v>18.77</v>
      </c>
      <c r="AA28">
        <v>13.48</v>
      </c>
      <c r="AB28">
        <v>37.909999999999997</v>
      </c>
      <c r="AC28">
        <v>27.89</v>
      </c>
      <c r="AD28">
        <v>36.130000000000003</v>
      </c>
      <c r="AE28">
        <v>47.43</v>
      </c>
      <c r="AF28">
        <v>18.920000000000002</v>
      </c>
      <c r="AG28">
        <v>40.380000000000003</v>
      </c>
      <c r="AH28">
        <v>134.66999999999999</v>
      </c>
      <c r="AI28">
        <v>31.76</v>
      </c>
      <c r="AJ28">
        <v>0</v>
      </c>
      <c r="AK28">
        <v>49.93</v>
      </c>
      <c r="AL28">
        <v>2.2400000000000002</v>
      </c>
      <c r="AM28">
        <v>5.0599999999999996</v>
      </c>
      <c r="AN28">
        <v>0</v>
      </c>
      <c r="AO28">
        <v>0</v>
      </c>
      <c r="AP28">
        <v>5.53</v>
      </c>
      <c r="AQ28">
        <v>29.87</v>
      </c>
      <c r="AR28">
        <v>1.59</v>
      </c>
      <c r="AS28">
        <v>4.3899999999999997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2134.9300000000003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288.24</v>
      </c>
      <c r="L29">
        <v>234.56</v>
      </c>
      <c r="M29">
        <v>88.28</v>
      </c>
      <c r="N29">
        <v>113.96</v>
      </c>
      <c r="O29">
        <v>119.3</v>
      </c>
      <c r="P29">
        <v>99.95</v>
      </c>
      <c r="Q29">
        <v>14.86</v>
      </c>
      <c r="R29">
        <v>30.49</v>
      </c>
      <c r="S29">
        <v>19.23</v>
      </c>
      <c r="T29">
        <v>0</v>
      </c>
      <c r="U29">
        <v>401.85</v>
      </c>
      <c r="V29">
        <v>19.96</v>
      </c>
      <c r="W29">
        <v>36.799999999999997</v>
      </c>
      <c r="X29">
        <v>142.31</v>
      </c>
      <c r="Y29">
        <v>0</v>
      </c>
      <c r="Z29">
        <v>18.77</v>
      </c>
      <c r="AA29">
        <v>13.48</v>
      </c>
      <c r="AB29">
        <v>37.909999999999997</v>
      </c>
      <c r="AC29">
        <v>27.89</v>
      </c>
      <c r="AD29">
        <v>36.130000000000003</v>
      </c>
      <c r="AE29">
        <v>47.43</v>
      </c>
      <c r="AF29">
        <v>18.920000000000002</v>
      </c>
      <c r="AG29">
        <v>40.380000000000003</v>
      </c>
      <c r="AH29">
        <v>134.66999999999999</v>
      </c>
      <c r="AI29">
        <v>31.76</v>
      </c>
      <c r="AJ29">
        <v>0</v>
      </c>
      <c r="AK29">
        <v>49.93</v>
      </c>
      <c r="AL29">
        <v>2.2400000000000002</v>
      </c>
      <c r="AM29">
        <v>10.11</v>
      </c>
      <c r="AN29">
        <v>0</v>
      </c>
      <c r="AO29">
        <v>0</v>
      </c>
      <c r="AP29">
        <v>5.53</v>
      </c>
      <c r="AQ29">
        <v>29.87</v>
      </c>
      <c r="AR29">
        <v>1.59</v>
      </c>
      <c r="AS29">
        <v>4.3899999999999997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2139.9800000000005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288.24</v>
      </c>
      <c r="L30">
        <v>234.56</v>
      </c>
      <c r="M30">
        <v>88.28</v>
      </c>
      <c r="N30">
        <v>113.96</v>
      </c>
      <c r="O30">
        <v>119.3</v>
      </c>
      <c r="P30">
        <v>99.95</v>
      </c>
      <c r="Q30">
        <v>14.86</v>
      </c>
      <c r="R30">
        <v>30.49</v>
      </c>
      <c r="S30">
        <v>19.23</v>
      </c>
      <c r="T30">
        <v>0</v>
      </c>
      <c r="U30">
        <v>401.85</v>
      </c>
      <c r="V30">
        <v>19.96</v>
      </c>
      <c r="W30">
        <v>36.799999999999997</v>
      </c>
      <c r="X30">
        <v>142.31</v>
      </c>
      <c r="Y30">
        <v>0</v>
      </c>
      <c r="Z30">
        <v>18.77</v>
      </c>
      <c r="AA30">
        <v>13.48</v>
      </c>
      <c r="AB30">
        <v>37.909999999999997</v>
      </c>
      <c r="AC30">
        <v>27.89</v>
      </c>
      <c r="AD30">
        <v>36.130000000000003</v>
      </c>
      <c r="AE30">
        <v>47.43</v>
      </c>
      <c r="AF30">
        <v>18.920000000000002</v>
      </c>
      <c r="AG30">
        <v>40.380000000000003</v>
      </c>
      <c r="AH30">
        <v>134.66999999999999</v>
      </c>
      <c r="AI30">
        <v>31.76</v>
      </c>
      <c r="AJ30">
        <v>0</v>
      </c>
      <c r="AK30">
        <v>49.93</v>
      </c>
      <c r="AL30">
        <v>2.2400000000000002</v>
      </c>
      <c r="AM30">
        <v>10.11</v>
      </c>
      <c r="AN30">
        <v>0</v>
      </c>
      <c r="AO30">
        <v>0</v>
      </c>
      <c r="AP30">
        <v>5.53</v>
      </c>
      <c r="AQ30">
        <v>29.87</v>
      </c>
      <c r="AR30">
        <v>1.59</v>
      </c>
      <c r="AS30">
        <v>4.3899999999999997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2139.9800000000005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256.81</v>
      </c>
      <c r="L31">
        <v>234.56</v>
      </c>
      <c r="M31">
        <v>88.28</v>
      </c>
      <c r="N31">
        <v>113.96</v>
      </c>
      <c r="O31">
        <v>119.3</v>
      </c>
      <c r="P31">
        <v>99.95</v>
      </c>
      <c r="Q31">
        <v>14.86</v>
      </c>
      <c r="R31">
        <v>30.49</v>
      </c>
      <c r="S31">
        <v>19.23</v>
      </c>
      <c r="T31">
        <v>0</v>
      </c>
      <c r="U31">
        <v>401.85</v>
      </c>
      <c r="V31">
        <v>19.96</v>
      </c>
      <c r="W31">
        <v>36.799999999999997</v>
      </c>
      <c r="X31">
        <v>142.31</v>
      </c>
      <c r="Y31">
        <v>0</v>
      </c>
      <c r="Z31">
        <v>18.77</v>
      </c>
      <c r="AA31">
        <v>11.37</v>
      </c>
      <c r="AB31">
        <v>37.909999999999997</v>
      </c>
      <c r="AC31">
        <v>27.89</v>
      </c>
      <c r="AD31">
        <v>36.130000000000003</v>
      </c>
      <c r="AE31">
        <v>47.43</v>
      </c>
      <c r="AF31">
        <v>18.920000000000002</v>
      </c>
      <c r="AG31">
        <v>40.380000000000003</v>
      </c>
      <c r="AH31">
        <v>134.66999999999999</v>
      </c>
      <c r="AI31">
        <v>31.76</v>
      </c>
      <c r="AJ31">
        <v>0</v>
      </c>
      <c r="AK31">
        <v>49.93</v>
      </c>
      <c r="AL31">
        <v>2.2400000000000002</v>
      </c>
      <c r="AM31">
        <v>10.11</v>
      </c>
      <c r="AN31">
        <v>0</v>
      </c>
      <c r="AO31">
        <v>0</v>
      </c>
      <c r="AP31">
        <v>5.53</v>
      </c>
      <c r="AQ31">
        <v>29.87</v>
      </c>
      <c r="AR31">
        <v>1.59</v>
      </c>
      <c r="AS31">
        <v>4.3899999999999997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2106.4400000000005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239.84</v>
      </c>
      <c r="L32">
        <v>234.56</v>
      </c>
      <c r="M32">
        <v>88.28</v>
      </c>
      <c r="N32">
        <v>113.96</v>
      </c>
      <c r="O32">
        <v>119.3</v>
      </c>
      <c r="P32">
        <v>99.95</v>
      </c>
      <c r="Q32">
        <v>14.86</v>
      </c>
      <c r="R32">
        <v>30.49</v>
      </c>
      <c r="S32">
        <v>19.23</v>
      </c>
      <c r="T32">
        <v>0</v>
      </c>
      <c r="U32">
        <v>401.85</v>
      </c>
      <c r="V32">
        <v>19.96</v>
      </c>
      <c r="W32">
        <v>36.799999999999997</v>
      </c>
      <c r="X32">
        <v>142.31</v>
      </c>
      <c r="Y32">
        <v>0</v>
      </c>
      <c r="Z32">
        <v>18.77</v>
      </c>
      <c r="AA32">
        <v>0</v>
      </c>
      <c r="AB32">
        <v>37.909999999999997</v>
      </c>
      <c r="AC32">
        <v>27.89</v>
      </c>
      <c r="AD32">
        <v>36.130000000000003</v>
      </c>
      <c r="AE32">
        <v>47.43</v>
      </c>
      <c r="AF32">
        <v>18.920000000000002</v>
      </c>
      <c r="AG32">
        <v>40.380000000000003</v>
      </c>
      <c r="AH32">
        <v>134.66999999999999</v>
      </c>
      <c r="AI32">
        <v>31.76</v>
      </c>
      <c r="AJ32">
        <v>0</v>
      </c>
      <c r="AK32">
        <v>49.93</v>
      </c>
      <c r="AL32">
        <v>17.84</v>
      </c>
      <c r="AM32">
        <v>5.0599999999999996</v>
      </c>
      <c r="AN32">
        <v>0</v>
      </c>
      <c r="AO32">
        <v>0</v>
      </c>
      <c r="AP32">
        <v>5.53</v>
      </c>
      <c r="AQ32">
        <v>29.87</v>
      </c>
      <c r="AR32">
        <v>1.59</v>
      </c>
      <c r="AS32">
        <v>4.3899999999999997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2088.6500000000005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214.89</v>
      </c>
      <c r="L33">
        <v>234.56</v>
      </c>
      <c r="M33">
        <v>88.28</v>
      </c>
      <c r="N33">
        <v>113.96</v>
      </c>
      <c r="O33">
        <v>119.3</v>
      </c>
      <c r="P33">
        <v>99.95</v>
      </c>
      <c r="Q33">
        <v>14.86</v>
      </c>
      <c r="R33">
        <v>30.49</v>
      </c>
      <c r="S33">
        <v>19.23</v>
      </c>
      <c r="T33">
        <v>0</v>
      </c>
      <c r="U33">
        <v>401.85</v>
      </c>
      <c r="V33">
        <v>19.96</v>
      </c>
      <c r="W33">
        <v>36.799999999999997</v>
      </c>
      <c r="X33">
        <v>142.31</v>
      </c>
      <c r="Y33">
        <v>0</v>
      </c>
      <c r="Z33">
        <v>6.26</v>
      </c>
      <c r="AA33">
        <v>0</v>
      </c>
      <c r="AB33">
        <v>25.28</v>
      </c>
      <c r="AC33">
        <v>18.579999999999998</v>
      </c>
      <c r="AD33">
        <v>26.37</v>
      </c>
      <c r="AE33">
        <v>31.63</v>
      </c>
      <c r="AF33">
        <v>8.51</v>
      </c>
      <c r="AG33">
        <v>40.380000000000003</v>
      </c>
      <c r="AH33">
        <v>109.05</v>
      </c>
      <c r="AI33">
        <v>31.76</v>
      </c>
      <c r="AJ33">
        <v>0</v>
      </c>
      <c r="AK33">
        <v>49.93</v>
      </c>
      <c r="AL33">
        <v>76.17</v>
      </c>
      <c r="AM33">
        <v>0</v>
      </c>
      <c r="AN33">
        <v>0</v>
      </c>
      <c r="AO33">
        <v>0</v>
      </c>
      <c r="AP33">
        <v>5.53</v>
      </c>
      <c r="AQ33">
        <v>14.33</v>
      </c>
      <c r="AR33">
        <v>1.59</v>
      </c>
      <c r="AS33">
        <v>4.3899999999999997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2005.39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224.97</v>
      </c>
      <c r="L34">
        <v>234.56</v>
      </c>
      <c r="M34">
        <v>88.28</v>
      </c>
      <c r="N34">
        <v>113.96</v>
      </c>
      <c r="O34">
        <v>119.3</v>
      </c>
      <c r="P34">
        <v>99.95</v>
      </c>
      <c r="Q34">
        <v>14.86</v>
      </c>
      <c r="R34">
        <v>30.49</v>
      </c>
      <c r="S34">
        <v>19.23</v>
      </c>
      <c r="T34">
        <v>0</v>
      </c>
      <c r="U34">
        <v>401.85</v>
      </c>
      <c r="V34">
        <v>19.96</v>
      </c>
      <c r="W34">
        <v>36.799999999999997</v>
      </c>
      <c r="X34">
        <v>142.31</v>
      </c>
      <c r="Y34">
        <v>0</v>
      </c>
      <c r="Z34">
        <v>1.06</v>
      </c>
      <c r="AA34">
        <v>0</v>
      </c>
      <c r="AB34">
        <v>11.52</v>
      </c>
      <c r="AC34">
        <v>9.2899999999999991</v>
      </c>
      <c r="AD34">
        <v>17.489999999999998</v>
      </c>
      <c r="AE34">
        <v>31.63</v>
      </c>
      <c r="AF34">
        <v>8.51</v>
      </c>
      <c r="AG34">
        <v>40.380000000000003</v>
      </c>
      <c r="AH34">
        <v>81.97</v>
      </c>
      <c r="AI34">
        <v>4.88</v>
      </c>
      <c r="AJ34">
        <v>0</v>
      </c>
      <c r="AK34">
        <v>49.93</v>
      </c>
      <c r="AL34">
        <v>76.17</v>
      </c>
      <c r="AM34">
        <v>0</v>
      </c>
      <c r="AN34">
        <v>0</v>
      </c>
      <c r="AO34">
        <v>0</v>
      </c>
      <c r="AP34">
        <v>5.53</v>
      </c>
      <c r="AQ34">
        <v>0</v>
      </c>
      <c r="AR34">
        <v>1.59</v>
      </c>
      <c r="AS34">
        <v>4.3899999999999997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1910.0500000000004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227.97</v>
      </c>
      <c r="L35">
        <v>234.56</v>
      </c>
      <c r="M35">
        <v>88.28</v>
      </c>
      <c r="N35">
        <v>113.96</v>
      </c>
      <c r="O35">
        <v>119.3</v>
      </c>
      <c r="P35">
        <v>99.95</v>
      </c>
      <c r="Q35">
        <v>14.86</v>
      </c>
      <c r="R35">
        <v>30.49</v>
      </c>
      <c r="S35">
        <v>19.23</v>
      </c>
      <c r="T35">
        <v>0</v>
      </c>
      <c r="U35">
        <v>401.85</v>
      </c>
      <c r="V35">
        <v>17.77</v>
      </c>
      <c r="W35">
        <v>36.799999999999997</v>
      </c>
      <c r="X35">
        <v>142.31</v>
      </c>
      <c r="Y35">
        <v>0</v>
      </c>
      <c r="Z35">
        <v>0</v>
      </c>
      <c r="AA35">
        <v>0</v>
      </c>
      <c r="AB35">
        <v>11.52</v>
      </c>
      <c r="AC35">
        <v>9.2899999999999991</v>
      </c>
      <c r="AD35">
        <v>8.74</v>
      </c>
      <c r="AE35">
        <v>31.63</v>
      </c>
      <c r="AF35">
        <v>8.51</v>
      </c>
      <c r="AG35">
        <v>40.380000000000003</v>
      </c>
      <c r="AH35">
        <v>70.97</v>
      </c>
      <c r="AI35">
        <v>2.4500000000000002</v>
      </c>
      <c r="AJ35">
        <v>0</v>
      </c>
      <c r="AK35">
        <v>49.93</v>
      </c>
      <c r="AL35">
        <v>76.17</v>
      </c>
      <c r="AM35">
        <v>0</v>
      </c>
      <c r="AN35">
        <v>0</v>
      </c>
      <c r="AO35">
        <v>0</v>
      </c>
      <c r="AP35">
        <v>11.43</v>
      </c>
      <c r="AQ35">
        <v>0</v>
      </c>
      <c r="AR35">
        <v>37.61</v>
      </c>
      <c r="AS35">
        <v>4.3899999999999997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1929.5400000000004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229.89</v>
      </c>
      <c r="L36">
        <v>234.56</v>
      </c>
      <c r="M36">
        <v>88.28</v>
      </c>
      <c r="N36">
        <v>113.96</v>
      </c>
      <c r="O36">
        <v>119.3</v>
      </c>
      <c r="P36">
        <v>99.95</v>
      </c>
      <c r="Q36">
        <v>14.86</v>
      </c>
      <c r="R36">
        <v>30.49</v>
      </c>
      <c r="S36">
        <v>19.23</v>
      </c>
      <c r="T36">
        <v>0</v>
      </c>
      <c r="U36">
        <v>401.85</v>
      </c>
      <c r="V36">
        <v>17.2</v>
      </c>
      <c r="W36">
        <v>32.340000000000003</v>
      </c>
      <c r="X36">
        <v>122.66</v>
      </c>
      <c r="Y36">
        <v>0</v>
      </c>
      <c r="Z36">
        <v>0</v>
      </c>
      <c r="AA36">
        <v>0</v>
      </c>
      <c r="AB36">
        <v>11.52</v>
      </c>
      <c r="AC36">
        <v>9.2899999999999991</v>
      </c>
      <c r="AD36">
        <v>0</v>
      </c>
      <c r="AE36">
        <v>31.63</v>
      </c>
      <c r="AF36">
        <v>8.51</v>
      </c>
      <c r="AG36">
        <v>40.380000000000003</v>
      </c>
      <c r="AH36">
        <v>39.99</v>
      </c>
      <c r="AI36">
        <v>0</v>
      </c>
      <c r="AJ36">
        <v>0</v>
      </c>
      <c r="AK36">
        <v>49.93</v>
      </c>
      <c r="AL36">
        <v>76.17</v>
      </c>
      <c r="AM36">
        <v>0</v>
      </c>
      <c r="AN36">
        <v>0</v>
      </c>
      <c r="AO36">
        <v>0</v>
      </c>
      <c r="AP36">
        <v>11.43</v>
      </c>
      <c r="AQ36">
        <v>0</v>
      </c>
      <c r="AR36">
        <v>37.61</v>
      </c>
      <c r="AS36">
        <v>4.3899999999999997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1864.6100000000006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264.44</v>
      </c>
      <c r="L37">
        <v>234.56</v>
      </c>
      <c r="M37">
        <v>88.28</v>
      </c>
      <c r="N37">
        <v>113.96</v>
      </c>
      <c r="O37">
        <v>119.3</v>
      </c>
      <c r="P37">
        <v>99.95</v>
      </c>
      <c r="Q37">
        <v>14.86</v>
      </c>
      <c r="R37">
        <v>30.49</v>
      </c>
      <c r="S37">
        <v>19.23</v>
      </c>
      <c r="T37">
        <v>0</v>
      </c>
      <c r="U37">
        <v>401.85</v>
      </c>
      <c r="V37">
        <v>15.01</v>
      </c>
      <c r="W37">
        <v>32.340000000000003</v>
      </c>
      <c r="X37">
        <v>122.66</v>
      </c>
      <c r="Y37">
        <v>0</v>
      </c>
      <c r="Z37">
        <v>0</v>
      </c>
      <c r="AA37">
        <v>0</v>
      </c>
      <c r="AB37">
        <v>2.2999999999999998</v>
      </c>
      <c r="AC37">
        <v>9.2899999999999991</v>
      </c>
      <c r="AD37">
        <v>0</v>
      </c>
      <c r="AE37">
        <v>31.63</v>
      </c>
      <c r="AF37">
        <v>8.51</v>
      </c>
      <c r="AG37">
        <v>40.380000000000003</v>
      </c>
      <c r="AH37">
        <v>22.45</v>
      </c>
      <c r="AI37">
        <v>0</v>
      </c>
      <c r="AJ37">
        <v>0</v>
      </c>
      <c r="AK37">
        <v>49.93</v>
      </c>
      <c r="AL37">
        <v>13.39</v>
      </c>
      <c r="AM37">
        <v>0</v>
      </c>
      <c r="AN37">
        <v>0</v>
      </c>
      <c r="AO37">
        <v>0</v>
      </c>
      <c r="AP37">
        <v>4.92</v>
      </c>
      <c r="AQ37">
        <v>0</v>
      </c>
      <c r="AR37">
        <v>1.59</v>
      </c>
      <c r="AS37">
        <v>4.3899999999999997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1764.9000000000005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288.24</v>
      </c>
      <c r="L38">
        <v>234.56</v>
      </c>
      <c r="M38">
        <v>88.28</v>
      </c>
      <c r="N38">
        <v>113.96</v>
      </c>
      <c r="O38">
        <v>119.3</v>
      </c>
      <c r="P38">
        <v>99.95</v>
      </c>
      <c r="Q38">
        <v>14.86</v>
      </c>
      <c r="R38">
        <v>30.49</v>
      </c>
      <c r="S38">
        <v>19.23</v>
      </c>
      <c r="T38">
        <v>0</v>
      </c>
      <c r="U38">
        <v>401.85</v>
      </c>
      <c r="V38">
        <v>15.01</v>
      </c>
      <c r="W38">
        <v>32.340000000000003</v>
      </c>
      <c r="X38">
        <v>142.31</v>
      </c>
      <c r="Y38">
        <v>0</v>
      </c>
      <c r="Z38">
        <v>0</v>
      </c>
      <c r="AA38">
        <v>0</v>
      </c>
      <c r="AB38">
        <v>2.2999999999999998</v>
      </c>
      <c r="AC38">
        <v>9.2899999999999991</v>
      </c>
      <c r="AD38">
        <v>0</v>
      </c>
      <c r="AE38">
        <v>31.63</v>
      </c>
      <c r="AF38">
        <v>8.51</v>
      </c>
      <c r="AG38">
        <v>40.380000000000003</v>
      </c>
      <c r="AH38">
        <v>22.45</v>
      </c>
      <c r="AI38">
        <v>0</v>
      </c>
      <c r="AJ38">
        <v>0</v>
      </c>
      <c r="AK38">
        <v>49.93</v>
      </c>
      <c r="AL38">
        <v>12.26</v>
      </c>
      <c r="AM38">
        <v>0</v>
      </c>
      <c r="AN38">
        <v>0</v>
      </c>
      <c r="AO38">
        <v>0</v>
      </c>
      <c r="AP38">
        <v>4.92</v>
      </c>
      <c r="AQ38">
        <v>0</v>
      </c>
      <c r="AR38">
        <v>1.59</v>
      </c>
      <c r="AS38">
        <v>4.3899999999999997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1807.2200000000003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288.24</v>
      </c>
      <c r="L39">
        <v>234.56</v>
      </c>
      <c r="M39">
        <v>88.28</v>
      </c>
      <c r="N39">
        <v>113.96</v>
      </c>
      <c r="O39">
        <v>119.3</v>
      </c>
      <c r="P39">
        <v>99.95</v>
      </c>
      <c r="Q39">
        <v>14.86</v>
      </c>
      <c r="R39">
        <v>30.49</v>
      </c>
      <c r="S39">
        <v>19.23</v>
      </c>
      <c r="T39">
        <v>0</v>
      </c>
      <c r="U39">
        <v>401.85</v>
      </c>
      <c r="V39">
        <v>15.01</v>
      </c>
      <c r="W39">
        <v>32.340000000000003</v>
      </c>
      <c r="X39">
        <v>122.66</v>
      </c>
      <c r="Y39">
        <v>0</v>
      </c>
      <c r="Z39">
        <v>0</v>
      </c>
      <c r="AA39">
        <v>0</v>
      </c>
      <c r="AB39">
        <v>2.2999999999999998</v>
      </c>
      <c r="AC39">
        <v>9.2899999999999991</v>
      </c>
      <c r="AD39">
        <v>0</v>
      </c>
      <c r="AE39">
        <v>15.81</v>
      </c>
      <c r="AF39">
        <v>8.51</v>
      </c>
      <c r="AG39">
        <v>40.380000000000003</v>
      </c>
      <c r="AH39">
        <v>20.9</v>
      </c>
      <c r="AI39">
        <v>0</v>
      </c>
      <c r="AJ39">
        <v>0</v>
      </c>
      <c r="AK39">
        <v>49.93</v>
      </c>
      <c r="AL39">
        <v>12.26</v>
      </c>
      <c r="AM39">
        <v>0</v>
      </c>
      <c r="AN39">
        <v>0</v>
      </c>
      <c r="AO39">
        <v>0</v>
      </c>
      <c r="AP39">
        <v>4.92</v>
      </c>
      <c r="AQ39">
        <v>0</v>
      </c>
      <c r="AR39">
        <v>1.59</v>
      </c>
      <c r="AS39">
        <v>4.3899999999999997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1770.2000000000003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288.24</v>
      </c>
      <c r="L40">
        <v>234.56</v>
      </c>
      <c r="M40">
        <v>88.28</v>
      </c>
      <c r="N40">
        <v>113.96</v>
      </c>
      <c r="O40">
        <v>119.3</v>
      </c>
      <c r="P40">
        <v>99.95</v>
      </c>
      <c r="Q40">
        <v>14.86</v>
      </c>
      <c r="R40">
        <v>30.49</v>
      </c>
      <c r="S40">
        <v>19.23</v>
      </c>
      <c r="T40">
        <v>0</v>
      </c>
      <c r="U40">
        <v>401.85</v>
      </c>
      <c r="V40">
        <v>15.01</v>
      </c>
      <c r="W40">
        <v>32.340000000000003</v>
      </c>
      <c r="X40">
        <v>122.66</v>
      </c>
      <c r="Y40">
        <v>0</v>
      </c>
      <c r="Z40">
        <v>0</v>
      </c>
      <c r="AA40">
        <v>0</v>
      </c>
      <c r="AB40">
        <v>2.2999999999999998</v>
      </c>
      <c r="AC40">
        <v>9.2899999999999991</v>
      </c>
      <c r="AD40">
        <v>0</v>
      </c>
      <c r="AE40">
        <v>15.81</v>
      </c>
      <c r="AF40">
        <v>8.51</v>
      </c>
      <c r="AG40">
        <v>40.380000000000003</v>
      </c>
      <c r="AH40">
        <v>20.9</v>
      </c>
      <c r="AI40">
        <v>0</v>
      </c>
      <c r="AJ40">
        <v>0</v>
      </c>
      <c r="AK40">
        <v>49.93</v>
      </c>
      <c r="AL40">
        <v>12.26</v>
      </c>
      <c r="AM40">
        <v>0</v>
      </c>
      <c r="AN40">
        <v>0</v>
      </c>
      <c r="AO40">
        <v>0</v>
      </c>
      <c r="AP40">
        <v>4.92</v>
      </c>
      <c r="AQ40">
        <v>0</v>
      </c>
      <c r="AR40">
        <v>1.59</v>
      </c>
      <c r="AS40">
        <v>4.3899999999999997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1770.2000000000003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288.24</v>
      </c>
      <c r="L41">
        <v>234.56</v>
      </c>
      <c r="M41">
        <v>88.28</v>
      </c>
      <c r="N41">
        <v>113.96</v>
      </c>
      <c r="O41">
        <v>119.3</v>
      </c>
      <c r="P41">
        <v>99.95</v>
      </c>
      <c r="Q41">
        <v>14.86</v>
      </c>
      <c r="R41">
        <v>30.49</v>
      </c>
      <c r="S41">
        <v>19.23</v>
      </c>
      <c r="T41">
        <v>0</v>
      </c>
      <c r="U41">
        <v>401.85</v>
      </c>
      <c r="V41">
        <v>17.2</v>
      </c>
      <c r="W41">
        <v>32.340000000000003</v>
      </c>
      <c r="X41">
        <v>122.66</v>
      </c>
      <c r="Y41">
        <v>0</v>
      </c>
      <c r="Z41">
        <v>0</v>
      </c>
      <c r="AA41">
        <v>0</v>
      </c>
      <c r="AB41">
        <v>2.2999999999999998</v>
      </c>
      <c r="AC41">
        <v>9.2899999999999991</v>
      </c>
      <c r="AD41">
        <v>0</v>
      </c>
      <c r="AE41">
        <v>15.81</v>
      </c>
      <c r="AF41">
        <v>8.51</v>
      </c>
      <c r="AG41">
        <v>40.380000000000003</v>
      </c>
      <c r="AH41">
        <v>20.9</v>
      </c>
      <c r="AI41">
        <v>0</v>
      </c>
      <c r="AJ41">
        <v>0</v>
      </c>
      <c r="AK41">
        <v>49.93</v>
      </c>
      <c r="AL41">
        <v>12.26</v>
      </c>
      <c r="AM41">
        <v>0</v>
      </c>
      <c r="AN41">
        <v>0</v>
      </c>
      <c r="AO41">
        <v>0</v>
      </c>
      <c r="AP41">
        <v>4.92</v>
      </c>
      <c r="AQ41">
        <v>0</v>
      </c>
      <c r="AR41">
        <v>1.59</v>
      </c>
      <c r="AS41">
        <v>4.3899999999999997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1772.3900000000003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288.24</v>
      </c>
      <c r="L42">
        <v>234.56</v>
      </c>
      <c r="M42">
        <v>88.28</v>
      </c>
      <c r="N42">
        <v>113.96</v>
      </c>
      <c r="O42">
        <v>119.3</v>
      </c>
      <c r="P42">
        <v>99.95</v>
      </c>
      <c r="Q42">
        <v>14.86</v>
      </c>
      <c r="R42">
        <v>30.49</v>
      </c>
      <c r="S42">
        <v>19.23</v>
      </c>
      <c r="T42">
        <v>0</v>
      </c>
      <c r="U42">
        <v>401.85</v>
      </c>
      <c r="V42">
        <v>17.2</v>
      </c>
      <c r="W42">
        <v>32.340000000000003</v>
      </c>
      <c r="X42">
        <v>122.66</v>
      </c>
      <c r="Y42">
        <v>0</v>
      </c>
      <c r="Z42">
        <v>0</v>
      </c>
      <c r="AA42">
        <v>0</v>
      </c>
      <c r="AB42">
        <v>2.2999999999999998</v>
      </c>
      <c r="AC42">
        <v>0</v>
      </c>
      <c r="AD42">
        <v>0</v>
      </c>
      <c r="AE42">
        <v>15.81</v>
      </c>
      <c r="AF42">
        <v>8.51</v>
      </c>
      <c r="AG42">
        <v>40.380000000000003</v>
      </c>
      <c r="AH42">
        <v>20.9</v>
      </c>
      <c r="AI42">
        <v>0</v>
      </c>
      <c r="AJ42">
        <v>0</v>
      </c>
      <c r="AK42">
        <v>49.93</v>
      </c>
      <c r="AL42">
        <v>12.26</v>
      </c>
      <c r="AM42">
        <v>0</v>
      </c>
      <c r="AN42">
        <v>0</v>
      </c>
      <c r="AO42">
        <v>0</v>
      </c>
      <c r="AP42">
        <v>4.92</v>
      </c>
      <c r="AQ42">
        <v>0</v>
      </c>
      <c r="AR42">
        <v>1.59</v>
      </c>
      <c r="AS42">
        <v>4.3899999999999997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1763.1000000000004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288.24</v>
      </c>
      <c r="L43">
        <v>234.56</v>
      </c>
      <c r="M43">
        <v>88.28</v>
      </c>
      <c r="N43">
        <v>113.96</v>
      </c>
      <c r="O43">
        <v>119.3</v>
      </c>
      <c r="P43">
        <v>99.95</v>
      </c>
      <c r="Q43">
        <v>14.86</v>
      </c>
      <c r="R43">
        <v>30.49</v>
      </c>
      <c r="S43">
        <v>19.23</v>
      </c>
      <c r="T43">
        <v>0</v>
      </c>
      <c r="U43">
        <v>401.85</v>
      </c>
      <c r="V43">
        <v>17.2</v>
      </c>
      <c r="W43">
        <v>32.340000000000003</v>
      </c>
      <c r="X43">
        <v>122.66</v>
      </c>
      <c r="Y43">
        <v>0</v>
      </c>
      <c r="Z43">
        <v>0</v>
      </c>
      <c r="AA43">
        <v>0</v>
      </c>
      <c r="AB43">
        <v>2.2999999999999998</v>
      </c>
      <c r="AC43">
        <v>0</v>
      </c>
      <c r="AD43">
        <v>0</v>
      </c>
      <c r="AE43">
        <v>15.81</v>
      </c>
      <c r="AF43">
        <v>8.51</v>
      </c>
      <c r="AG43">
        <v>40.380000000000003</v>
      </c>
      <c r="AH43">
        <v>20.9</v>
      </c>
      <c r="AI43">
        <v>0</v>
      </c>
      <c r="AJ43">
        <v>0</v>
      </c>
      <c r="AK43">
        <v>49.93</v>
      </c>
      <c r="AL43">
        <v>12.26</v>
      </c>
      <c r="AM43">
        <v>0</v>
      </c>
      <c r="AN43">
        <v>0</v>
      </c>
      <c r="AO43">
        <v>0</v>
      </c>
      <c r="AP43">
        <v>4.92</v>
      </c>
      <c r="AQ43">
        <v>0</v>
      </c>
      <c r="AR43">
        <v>1.59</v>
      </c>
      <c r="AS43">
        <v>4.3899999999999997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1763.1000000000004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288.24</v>
      </c>
      <c r="L44">
        <v>234.56</v>
      </c>
      <c r="M44">
        <v>88.28</v>
      </c>
      <c r="N44">
        <v>113.96</v>
      </c>
      <c r="O44">
        <v>119.3</v>
      </c>
      <c r="P44">
        <v>99.95</v>
      </c>
      <c r="Q44">
        <v>14.86</v>
      </c>
      <c r="R44">
        <v>30.49</v>
      </c>
      <c r="S44">
        <v>19.23</v>
      </c>
      <c r="T44">
        <v>0</v>
      </c>
      <c r="U44">
        <v>401.85</v>
      </c>
      <c r="V44">
        <v>17.2</v>
      </c>
      <c r="W44">
        <v>32.340000000000003</v>
      </c>
      <c r="X44">
        <v>122.66</v>
      </c>
      <c r="Y44">
        <v>0</v>
      </c>
      <c r="Z44">
        <v>0</v>
      </c>
      <c r="AA44">
        <v>0</v>
      </c>
      <c r="AB44">
        <v>2.2999999999999998</v>
      </c>
      <c r="AC44">
        <v>0</v>
      </c>
      <c r="AD44">
        <v>0</v>
      </c>
      <c r="AE44">
        <v>15.81</v>
      </c>
      <c r="AF44">
        <v>8.51</v>
      </c>
      <c r="AG44">
        <v>40.380000000000003</v>
      </c>
      <c r="AH44">
        <v>20.9</v>
      </c>
      <c r="AI44">
        <v>0</v>
      </c>
      <c r="AJ44">
        <v>0</v>
      </c>
      <c r="AK44">
        <v>49.93</v>
      </c>
      <c r="AL44">
        <v>12.26</v>
      </c>
      <c r="AM44">
        <v>0</v>
      </c>
      <c r="AN44">
        <v>0</v>
      </c>
      <c r="AO44">
        <v>0</v>
      </c>
      <c r="AP44">
        <v>4.92</v>
      </c>
      <c r="AQ44">
        <v>0</v>
      </c>
      <c r="AR44">
        <v>1.59</v>
      </c>
      <c r="AS44">
        <v>4.3899999999999997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1763.1000000000004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288.24</v>
      </c>
      <c r="L45">
        <v>234.56</v>
      </c>
      <c r="M45">
        <v>88.28</v>
      </c>
      <c r="N45">
        <v>113.96</v>
      </c>
      <c r="O45">
        <v>119.3</v>
      </c>
      <c r="P45">
        <v>99.95</v>
      </c>
      <c r="Q45">
        <v>14.86</v>
      </c>
      <c r="R45">
        <v>30.49</v>
      </c>
      <c r="S45">
        <v>19.23</v>
      </c>
      <c r="T45">
        <v>0</v>
      </c>
      <c r="U45">
        <v>401.85</v>
      </c>
      <c r="V45">
        <v>17.2</v>
      </c>
      <c r="W45">
        <v>32.340000000000003</v>
      </c>
      <c r="X45">
        <v>122.66</v>
      </c>
      <c r="Y45">
        <v>0</v>
      </c>
      <c r="Z45">
        <v>0</v>
      </c>
      <c r="AA45">
        <v>0</v>
      </c>
      <c r="AB45">
        <v>2.2999999999999998</v>
      </c>
      <c r="AC45">
        <v>0</v>
      </c>
      <c r="AD45">
        <v>0</v>
      </c>
      <c r="AE45">
        <v>15.81</v>
      </c>
      <c r="AF45">
        <v>8.51</v>
      </c>
      <c r="AG45">
        <v>40.380000000000003</v>
      </c>
      <c r="AH45">
        <v>20.9</v>
      </c>
      <c r="AI45">
        <v>0</v>
      </c>
      <c r="AJ45">
        <v>0</v>
      </c>
      <c r="AK45">
        <v>49.93</v>
      </c>
      <c r="AL45">
        <v>12.26</v>
      </c>
      <c r="AM45">
        <v>0</v>
      </c>
      <c r="AN45">
        <v>0</v>
      </c>
      <c r="AO45">
        <v>0</v>
      </c>
      <c r="AP45">
        <v>4.92</v>
      </c>
      <c r="AQ45">
        <v>0</v>
      </c>
      <c r="AR45">
        <v>37.61</v>
      </c>
      <c r="AS45">
        <v>4.3899999999999997</v>
      </c>
      <c r="AT45">
        <v>19.190000000000001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1799.1200000000003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288.24</v>
      </c>
      <c r="L46">
        <v>234.56</v>
      </c>
      <c r="M46">
        <v>88.28</v>
      </c>
      <c r="N46">
        <v>113.96</v>
      </c>
      <c r="O46">
        <v>119.3</v>
      </c>
      <c r="P46">
        <v>99.95</v>
      </c>
      <c r="Q46">
        <v>14.86</v>
      </c>
      <c r="R46">
        <v>30.49</v>
      </c>
      <c r="S46">
        <v>19.23</v>
      </c>
      <c r="T46">
        <v>0</v>
      </c>
      <c r="U46">
        <v>401.85</v>
      </c>
      <c r="V46">
        <v>17.2</v>
      </c>
      <c r="W46">
        <v>32.340000000000003</v>
      </c>
      <c r="X46">
        <v>122.66</v>
      </c>
      <c r="Y46">
        <v>0</v>
      </c>
      <c r="Z46">
        <v>0</v>
      </c>
      <c r="AA46">
        <v>0</v>
      </c>
      <c r="AB46">
        <v>2.2999999999999998</v>
      </c>
      <c r="AC46">
        <v>0</v>
      </c>
      <c r="AD46">
        <v>0</v>
      </c>
      <c r="AE46">
        <v>15.81</v>
      </c>
      <c r="AF46">
        <v>8.51</v>
      </c>
      <c r="AG46">
        <v>40.380000000000003</v>
      </c>
      <c r="AH46">
        <v>0</v>
      </c>
      <c r="AI46">
        <v>0</v>
      </c>
      <c r="AJ46">
        <v>0</v>
      </c>
      <c r="AK46">
        <v>49.93</v>
      </c>
      <c r="AL46">
        <v>12.26</v>
      </c>
      <c r="AM46">
        <v>0</v>
      </c>
      <c r="AN46">
        <v>0</v>
      </c>
      <c r="AO46">
        <v>0</v>
      </c>
      <c r="AP46">
        <v>4.92</v>
      </c>
      <c r="AQ46">
        <v>0</v>
      </c>
      <c r="AR46">
        <v>37.61</v>
      </c>
      <c r="AS46">
        <v>4.3899999999999997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1778.2200000000003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288.24</v>
      </c>
      <c r="L47">
        <v>234.56</v>
      </c>
      <c r="M47">
        <v>88.28</v>
      </c>
      <c r="N47">
        <v>113.96</v>
      </c>
      <c r="O47">
        <v>119.3</v>
      </c>
      <c r="P47">
        <v>99.95</v>
      </c>
      <c r="Q47">
        <v>14.86</v>
      </c>
      <c r="R47">
        <v>30.49</v>
      </c>
      <c r="S47">
        <v>19.23</v>
      </c>
      <c r="T47">
        <v>0</v>
      </c>
      <c r="U47">
        <v>401.85</v>
      </c>
      <c r="V47">
        <v>17.2</v>
      </c>
      <c r="W47">
        <v>32.340000000000003</v>
      </c>
      <c r="X47">
        <v>122.66</v>
      </c>
      <c r="Y47">
        <v>0</v>
      </c>
      <c r="Z47">
        <v>0</v>
      </c>
      <c r="AA47">
        <v>0</v>
      </c>
      <c r="AB47">
        <v>2.2999999999999998</v>
      </c>
      <c r="AC47">
        <v>0</v>
      </c>
      <c r="AD47">
        <v>0</v>
      </c>
      <c r="AE47">
        <v>31.63</v>
      </c>
      <c r="AF47">
        <v>8.51</v>
      </c>
      <c r="AG47">
        <v>40.380000000000003</v>
      </c>
      <c r="AH47">
        <v>0</v>
      </c>
      <c r="AI47">
        <v>0</v>
      </c>
      <c r="AJ47">
        <v>0</v>
      </c>
      <c r="AK47">
        <v>49.93</v>
      </c>
      <c r="AL47">
        <v>12.26</v>
      </c>
      <c r="AM47">
        <v>0</v>
      </c>
      <c r="AN47">
        <v>0</v>
      </c>
      <c r="AO47">
        <v>0</v>
      </c>
      <c r="AP47">
        <v>4.92</v>
      </c>
      <c r="AQ47">
        <v>0</v>
      </c>
      <c r="AR47">
        <v>1.59</v>
      </c>
      <c r="AS47">
        <v>4.3899999999999997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1758.0200000000004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288.24</v>
      </c>
      <c r="L48">
        <v>234.56</v>
      </c>
      <c r="M48">
        <v>88.28</v>
      </c>
      <c r="N48">
        <v>113.96</v>
      </c>
      <c r="O48">
        <v>119.3</v>
      </c>
      <c r="P48">
        <v>99.95</v>
      </c>
      <c r="Q48">
        <v>14.86</v>
      </c>
      <c r="R48">
        <v>30.49</v>
      </c>
      <c r="S48">
        <v>19.23</v>
      </c>
      <c r="T48">
        <v>0</v>
      </c>
      <c r="U48">
        <v>401.85</v>
      </c>
      <c r="V48">
        <v>17.2</v>
      </c>
      <c r="W48">
        <v>32.340000000000003</v>
      </c>
      <c r="X48">
        <v>122.66</v>
      </c>
      <c r="Y48">
        <v>0</v>
      </c>
      <c r="Z48">
        <v>0</v>
      </c>
      <c r="AA48">
        <v>0</v>
      </c>
      <c r="AB48">
        <v>2.2999999999999998</v>
      </c>
      <c r="AC48">
        <v>0</v>
      </c>
      <c r="AD48">
        <v>0</v>
      </c>
      <c r="AE48">
        <v>31.63</v>
      </c>
      <c r="AF48">
        <v>8.51</v>
      </c>
      <c r="AG48">
        <v>40.380000000000003</v>
      </c>
      <c r="AH48">
        <v>0</v>
      </c>
      <c r="AI48">
        <v>0</v>
      </c>
      <c r="AJ48">
        <v>0</v>
      </c>
      <c r="AK48">
        <v>49.93</v>
      </c>
      <c r="AL48">
        <v>12.26</v>
      </c>
      <c r="AM48">
        <v>0</v>
      </c>
      <c r="AN48">
        <v>0</v>
      </c>
      <c r="AO48">
        <v>0</v>
      </c>
      <c r="AP48">
        <v>4.92</v>
      </c>
      <c r="AQ48">
        <v>0</v>
      </c>
      <c r="AR48">
        <v>1.59</v>
      </c>
      <c r="AS48">
        <v>4.3899999999999997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1758.0200000000004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283.63</v>
      </c>
      <c r="L49">
        <v>234.56</v>
      </c>
      <c r="M49">
        <v>88.28</v>
      </c>
      <c r="N49">
        <v>113.96</v>
      </c>
      <c r="O49">
        <v>119.3</v>
      </c>
      <c r="P49">
        <v>99.95</v>
      </c>
      <c r="Q49">
        <v>14.86</v>
      </c>
      <c r="R49">
        <v>30.49</v>
      </c>
      <c r="S49">
        <v>19.23</v>
      </c>
      <c r="T49">
        <v>0</v>
      </c>
      <c r="U49">
        <v>401.85</v>
      </c>
      <c r="V49">
        <v>17.2</v>
      </c>
      <c r="W49">
        <v>32.340000000000003</v>
      </c>
      <c r="X49">
        <v>122.66</v>
      </c>
      <c r="Y49">
        <v>0</v>
      </c>
      <c r="Z49">
        <v>0</v>
      </c>
      <c r="AA49">
        <v>0</v>
      </c>
      <c r="AB49">
        <v>2.2999999999999998</v>
      </c>
      <c r="AC49">
        <v>0</v>
      </c>
      <c r="AD49">
        <v>0</v>
      </c>
      <c r="AE49">
        <v>31.63</v>
      </c>
      <c r="AF49">
        <v>8.51</v>
      </c>
      <c r="AG49">
        <v>40.380000000000003</v>
      </c>
      <c r="AH49">
        <v>0</v>
      </c>
      <c r="AI49">
        <v>0</v>
      </c>
      <c r="AJ49">
        <v>0</v>
      </c>
      <c r="AK49">
        <v>49.93</v>
      </c>
      <c r="AL49">
        <v>12.26</v>
      </c>
      <c r="AM49">
        <v>0</v>
      </c>
      <c r="AN49">
        <v>0</v>
      </c>
      <c r="AO49">
        <v>0</v>
      </c>
      <c r="AP49">
        <v>4.92</v>
      </c>
      <c r="AQ49">
        <v>0</v>
      </c>
      <c r="AR49">
        <v>1.59</v>
      </c>
      <c r="AS49">
        <v>4.3899999999999997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1753.4100000000005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264.44</v>
      </c>
      <c r="L50">
        <v>234.56</v>
      </c>
      <c r="M50">
        <v>88.28</v>
      </c>
      <c r="N50">
        <v>113.96</v>
      </c>
      <c r="O50">
        <v>119.3</v>
      </c>
      <c r="P50">
        <v>99.95</v>
      </c>
      <c r="Q50">
        <v>14.86</v>
      </c>
      <c r="R50">
        <v>30.49</v>
      </c>
      <c r="S50">
        <v>19.23</v>
      </c>
      <c r="T50">
        <v>0</v>
      </c>
      <c r="U50">
        <v>401.85</v>
      </c>
      <c r="V50">
        <v>17.2</v>
      </c>
      <c r="W50">
        <v>32.340000000000003</v>
      </c>
      <c r="X50">
        <v>122.66</v>
      </c>
      <c r="Y50">
        <v>0</v>
      </c>
      <c r="Z50">
        <v>0</v>
      </c>
      <c r="AA50">
        <v>0</v>
      </c>
      <c r="AB50">
        <v>2.2999999999999998</v>
      </c>
      <c r="AC50">
        <v>0</v>
      </c>
      <c r="AD50">
        <v>0</v>
      </c>
      <c r="AE50">
        <v>31.63</v>
      </c>
      <c r="AF50">
        <v>8.51</v>
      </c>
      <c r="AG50">
        <v>40.380000000000003</v>
      </c>
      <c r="AH50">
        <v>0</v>
      </c>
      <c r="AI50">
        <v>0</v>
      </c>
      <c r="AJ50">
        <v>0</v>
      </c>
      <c r="AK50">
        <v>49.93</v>
      </c>
      <c r="AL50">
        <v>12.26</v>
      </c>
      <c r="AM50">
        <v>0</v>
      </c>
      <c r="AN50">
        <v>0</v>
      </c>
      <c r="AO50">
        <v>0</v>
      </c>
      <c r="AP50">
        <v>4.92</v>
      </c>
      <c r="AQ50">
        <v>0</v>
      </c>
      <c r="AR50">
        <v>1.59</v>
      </c>
      <c r="AS50">
        <v>4.3899999999999997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1734.2200000000005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262.52</v>
      </c>
      <c r="L51">
        <v>234.56</v>
      </c>
      <c r="M51">
        <v>88.28</v>
      </c>
      <c r="N51">
        <v>113.96</v>
      </c>
      <c r="O51">
        <v>119.3</v>
      </c>
      <c r="P51">
        <v>99.95</v>
      </c>
      <c r="Q51">
        <v>14.86</v>
      </c>
      <c r="R51">
        <v>30.49</v>
      </c>
      <c r="S51">
        <v>19.23</v>
      </c>
      <c r="T51">
        <v>0</v>
      </c>
      <c r="U51">
        <v>401.85</v>
      </c>
      <c r="V51">
        <v>17.2</v>
      </c>
      <c r="W51">
        <v>32.340000000000003</v>
      </c>
      <c r="X51">
        <v>122.66</v>
      </c>
      <c r="Y51">
        <v>0</v>
      </c>
      <c r="Z51">
        <v>0</v>
      </c>
      <c r="AA51">
        <v>0</v>
      </c>
      <c r="AB51">
        <v>2.2999999999999998</v>
      </c>
      <c r="AC51">
        <v>0</v>
      </c>
      <c r="AD51">
        <v>0</v>
      </c>
      <c r="AE51">
        <v>31.63</v>
      </c>
      <c r="AF51">
        <v>8.51</v>
      </c>
      <c r="AG51">
        <v>40.380000000000003</v>
      </c>
      <c r="AH51">
        <v>0</v>
      </c>
      <c r="AI51">
        <v>0</v>
      </c>
      <c r="AJ51">
        <v>0</v>
      </c>
      <c r="AK51">
        <v>49.93</v>
      </c>
      <c r="AL51">
        <v>12.26</v>
      </c>
      <c r="AM51">
        <v>0</v>
      </c>
      <c r="AN51">
        <v>0</v>
      </c>
      <c r="AO51">
        <v>0</v>
      </c>
      <c r="AP51">
        <v>4.92</v>
      </c>
      <c r="AQ51">
        <v>0</v>
      </c>
      <c r="AR51">
        <v>1.59</v>
      </c>
      <c r="AS51">
        <v>4.3899999999999997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1732.3000000000004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269.23</v>
      </c>
      <c r="L52">
        <v>234.56</v>
      </c>
      <c r="M52">
        <v>88.28</v>
      </c>
      <c r="N52">
        <v>113.96</v>
      </c>
      <c r="O52">
        <v>119.3</v>
      </c>
      <c r="P52">
        <v>99.95</v>
      </c>
      <c r="Q52">
        <v>14.86</v>
      </c>
      <c r="R52">
        <v>30.49</v>
      </c>
      <c r="S52">
        <v>19.23</v>
      </c>
      <c r="T52">
        <v>0</v>
      </c>
      <c r="U52">
        <v>401.85</v>
      </c>
      <c r="V52">
        <v>17.2</v>
      </c>
      <c r="W52">
        <v>32.340000000000003</v>
      </c>
      <c r="X52">
        <v>122.66</v>
      </c>
      <c r="Y52">
        <v>0</v>
      </c>
      <c r="Z52">
        <v>0</v>
      </c>
      <c r="AA52">
        <v>0</v>
      </c>
      <c r="AB52">
        <v>2.2999999999999998</v>
      </c>
      <c r="AC52">
        <v>0</v>
      </c>
      <c r="AD52">
        <v>0</v>
      </c>
      <c r="AE52">
        <v>31.63</v>
      </c>
      <c r="AF52">
        <v>8.51</v>
      </c>
      <c r="AG52">
        <v>40.380000000000003</v>
      </c>
      <c r="AH52">
        <v>0</v>
      </c>
      <c r="AI52">
        <v>0</v>
      </c>
      <c r="AJ52">
        <v>0</v>
      </c>
      <c r="AK52">
        <v>49.93</v>
      </c>
      <c r="AL52">
        <v>12.26</v>
      </c>
      <c r="AM52">
        <v>0</v>
      </c>
      <c r="AN52">
        <v>0</v>
      </c>
      <c r="AO52">
        <v>0</v>
      </c>
      <c r="AP52">
        <v>4.92</v>
      </c>
      <c r="AQ52">
        <v>0</v>
      </c>
      <c r="AR52">
        <v>1.59</v>
      </c>
      <c r="AS52">
        <v>4.3899999999999997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1739.0100000000004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264.44</v>
      </c>
      <c r="L53">
        <v>234.56</v>
      </c>
      <c r="M53">
        <v>88.28</v>
      </c>
      <c r="N53">
        <v>113.96</v>
      </c>
      <c r="O53">
        <v>119.3</v>
      </c>
      <c r="P53">
        <v>99.95</v>
      </c>
      <c r="Q53">
        <v>14.86</v>
      </c>
      <c r="R53">
        <v>30.49</v>
      </c>
      <c r="S53">
        <v>19.23</v>
      </c>
      <c r="T53">
        <v>0</v>
      </c>
      <c r="U53">
        <v>401.85</v>
      </c>
      <c r="V53">
        <v>17.2</v>
      </c>
      <c r="W53">
        <v>32.340000000000003</v>
      </c>
      <c r="X53">
        <v>122.66</v>
      </c>
      <c r="Y53">
        <v>0</v>
      </c>
      <c r="Z53">
        <v>0</v>
      </c>
      <c r="AA53">
        <v>0</v>
      </c>
      <c r="AB53">
        <v>2.2999999999999998</v>
      </c>
      <c r="AC53">
        <v>0</v>
      </c>
      <c r="AD53">
        <v>0</v>
      </c>
      <c r="AE53">
        <v>31.63</v>
      </c>
      <c r="AF53">
        <v>8.51</v>
      </c>
      <c r="AG53">
        <v>40.380000000000003</v>
      </c>
      <c r="AH53">
        <v>0</v>
      </c>
      <c r="AI53">
        <v>0</v>
      </c>
      <c r="AJ53">
        <v>0</v>
      </c>
      <c r="AK53">
        <v>49.93</v>
      </c>
      <c r="AL53">
        <v>12.26</v>
      </c>
      <c r="AM53">
        <v>0</v>
      </c>
      <c r="AN53">
        <v>0</v>
      </c>
      <c r="AO53">
        <v>0</v>
      </c>
      <c r="AP53">
        <v>11.43</v>
      </c>
      <c r="AQ53">
        <v>0</v>
      </c>
      <c r="AR53">
        <v>1.59</v>
      </c>
      <c r="AS53">
        <v>4.3899999999999997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1740.7300000000005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250.04</v>
      </c>
      <c r="L54">
        <v>234.56</v>
      </c>
      <c r="M54">
        <v>88.28</v>
      </c>
      <c r="N54">
        <v>113.96</v>
      </c>
      <c r="O54">
        <v>119.3</v>
      </c>
      <c r="P54">
        <v>99.95</v>
      </c>
      <c r="Q54">
        <v>14.86</v>
      </c>
      <c r="R54">
        <v>30.49</v>
      </c>
      <c r="S54">
        <v>19.23</v>
      </c>
      <c r="T54">
        <v>0</v>
      </c>
      <c r="U54">
        <v>401.85</v>
      </c>
      <c r="V54">
        <v>17.2</v>
      </c>
      <c r="W54">
        <v>32.340000000000003</v>
      </c>
      <c r="X54">
        <v>122.66</v>
      </c>
      <c r="Y54">
        <v>0</v>
      </c>
      <c r="Z54">
        <v>0</v>
      </c>
      <c r="AA54">
        <v>0</v>
      </c>
      <c r="AB54">
        <v>2.2999999999999998</v>
      </c>
      <c r="AC54">
        <v>0</v>
      </c>
      <c r="AD54">
        <v>0</v>
      </c>
      <c r="AE54">
        <v>31.63</v>
      </c>
      <c r="AF54">
        <v>8.51</v>
      </c>
      <c r="AG54">
        <v>40.380000000000003</v>
      </c>
      <c r="AH54">
        <v>0</v>
      </c>
      <c r="AI54">
        <v>0</v>
      </c>
      <c r="AJ54">
        <v>0</v>
      </c>
      <c r="AK54">
        <v>49.93</v>
      </c>
      <c r="AL54">
        <v>12.26</v>
      </c>
      <c r="AM54">
        <v>0</v>
      </c>
      <c r="AN54">
        <v>0</v>
      </c>
      <c r="AO54">
        <v>0</v>
      </c>
      <c r="AP54">
        <v>11.43</v>
      </c>
      <c r="AQ54">
        <v>0</v>
      </c>
      <c r="AR54">
        <v>1.59</v>
      </c>
      <c r="AS54">
        <v>4.3899999999999997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1726.3300000000004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200.62</v>
      </c>
      <c r="L55">
        <v>234.56</v>
      </c>
      <c r="M55">
        <v>88.28</v>
      </c>
      <c r="N55">
        <v>113.96</v>
      </c>
      <c r="O55">
        <v>119.3</v>
      </c>
      <c r="P55">
        <v>99.95</v>
      </c>
      <c r="Q55">
        <v>14.86</v>
      </c>
      <c r="R55">
        <v>30.49</v>
      </c>
      <c r="S55">
        <v>19.23</v>
      </c>
      <c r="T55">
        <v>0</v>
      </c>
      <c r="U55">
        <v>401.85</v>
      </c>
      <c r="V55">
        <v>17.2</v>
      </c>
      <c r="W55">
        <v>32.340000000000003</v>
      </c>
      <c r="X55">
        <v>122.66</v>
      </c>
      <c r="Y55">
        <v>0</v>
      </c>
      <c r="Z55">
        <v>0</v>
      </c>
      <c r="AA55">
        <v>0</v>
      </c>
      <c r="AB55">
        <v>2.2999999999999998</v>
      </c>
      <c r="AC55">
        <v>0</v>
      </c>
      <c r="AD55">
        <v>0</v>
      </c>
      <c r="AE55">
        <v>31.63</v>
      </c>
      <c r="AF55">
        <v>8.51</v>
      </c>
      <c r="AG55">
        <v>40.380000000000003</v>
      </c>
      <c r="AH55">
        <v>0</v>
      </c>
      <c r="AI55">
        <v>0</v>
      </c>
      <c r="AJ55">
        <v>0</v>
      </c>
      <c r="AK55">
        <v>49.93</v>
      </c>
      <c r="AL55">
        <v>12.26</v>
      </c>
      <c r="AM55">
        <v>0</v>
      </c>
      <c r="AN55">
        <v>0</v>
      </c>
      <c r="AO55">
        <v>0</v>
      </c>
      <c r="AP55">
        <v>11.43</v>
      </c>
      <c r="AQ55">
        <v>0</v>
      </c>
      <c r="AR55">
        <v>1.59</v>
      </c>
      <c r="AS55">
        <v>4.3899999999999997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1676.9100000000005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180.27</v>
      </c>
      <c r="L56">
        <v>234.56</v>
      </c>
      <c r="M56">
        <v>88.28</v>
      </c>
      <c r="N56">
        <v>113.96</v>
      </c>
      <c r="O56">
        <v>119.3</v>
      </c>
      <c r="P56">
        <v>99.95</v>
      </c>
      <c r="Q56">
        <v>14.86</v>
      </c>
      <c r="R56">
        <v>30.49</v>
      </c>
      <c r="S56">
        <v>19.23</v>
      </c>
      <c r="T56">
        <v>0</v>
      </c>
      <c r="U56">
        <v>401.85</v>
      </c>
      <c r="V56">
        <v>17.2</v>
      </c>
      <c r="W56">
        <v>32.340000000000003</v>
      </c>
      <c r="X56">
        <v>122.66</v>
      </c>
      <c r="Y56">
        <v>0</v>
      </c>
      <c r="Z56">
        <v>0</v>
      </c>
      <c r="AA56">
        <v>0</v>
      </c>
      <c r="AB56">
        <v>2.2999999999999998</v>
      </c>
      <c r="AC56">
        <v>0</v>
      </c>
      <c r="AD56">
        <v>0</v>
      </c>
      <c r="AE56">
        <v>31.63</v>
      </c>
      <c r="AF56">
        <v>8.51</v>
      </c>
      <c r="AG56">
        <v>40.380000000000003</v>
      </c>
      <c r="AH56">
        <v>20.9</v>
      </c>
      <c r="AI56">
        <v>0</v>
      </c>
      <c r="AJ56">
        <v>0</v>
      </c>
      <c r="AK56">
        <v>49.93</v>
      </c>
      <c r="AL56">
        <v>12.26</v>
      </c>
      <c r="AM56">
        <v>0</v>
      </c>
      <c r="AN56">
        <v>0</v>
      </c>
      <c r="AO56">
        <v>0</v>
      </c>
      <c r="AP56">
        <v>11.43</v>
      </c>
      <c r="AQ56">
        <v>0</v>
      </c>
      <c r="AR56">
        <v>25.42</v>
      </c>
      <c r="AS56">
        <v>10.33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1707.2300000000005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180.27</v>
      </c>
      <c r="L57">
        <v>234.56</v>
      </c>
      <c r="M57">
        <v>88.28</v>
      </c>
      <c r="N57">
        <v>113.96</v>
      </c>
      <c r="O57">
        <v>119.3</v>
      </c>
      <c r="P57">
        <v>99.95</v>
      </c>
      <c r="Q57">
        <v>14.86</v>
      </c>
      <c r="R57">
        <v>30.49</v>
      </c>
      <c r="S57">
        <v>19.23</v>
      </c>
      <c r="T57">
        <v>0</v>
      </c>
      <c r="U57">
        <v>401.85</v>
      </c>
      <c r="V57">
        <v>17.2</v>
      </c>
      <c r="W57">
        <v>32.340000000000003</v>
      </c>
      <c r="X57">
        <v>122.66</v>
      </c>
      <c r="Y57">
        <v>0</v>
      </c>
      <c r="Z57">
        <v>0</v>
      </c>
      <c r="AA57">
        <v>0</v>
      </c>
      <c r="AB57">
        <v>2.2999999999999998</v>
      </c>
      <c r="AC57">
        <v>0</v>
      </c>
      <c r="AD57">
        <v>0</v>
      </c>
      <c r="AE57">
        <v>31.63</v>
      </c>
      <c r="AF57">
        <v>8.51</v>
      </c>
      <c r="AG57">
        <v>40.380000000000003</v>
      </c>
      <c r="AH57">
        <v>20.9</v>
      </c>
      <c r="AI57">
        <v>0</v>
      </c>
      <c r="AJ57">
        <v>0</v>
      </c>
      <c r="AK57">
        <v>49.93</v>
      </c>
      <c r="AL57">
        <v>12.26</v>
      </c>
      <c r="AM57">
        <v>0</v>
      </c>
      <c r="AN57">
        <v>0</v>
      </c>
      <c r="AO57">
        <v>0</v>
      </c>
      <c r="AP57">
        <v>4.92</v>
      </c>
      <c r="AQ57">
        <v>0</v>
      </c>
      <c r="AR57">
        <v>25.42</v>
      </c>
      <c r="AS57">
        <v>10.33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1700.7200000000005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180.27</v>
      </c>
      <c r="L58">
        <v>234.56</v>
      </c>
      <c r="M58">
        <v>88.28</v>
      </c>
      <c r="N58">
        <v>113.96</v>
      </c>
      <c r="O58">
        <v>119.3</v>
      </c>
      <c r="P58">
        <v>99.95</v>
      </c>
      <c r="Q58">
        <v>14.86</v>
      </c>
      <c r="R58">
        <v>30.49</v>
      </c>
      <c r="S58">
        <v>19.23</v>
      </c>
      <c r="T58">
        <v>0</v>
      </c>
      <c r="U58">
        <v>401.85</v>
      </c>
      <c r="V58">
        <v>17.2</v>
      </c>
      <c r="W58">
        <v>32.340000000000003</v>
      </c>
      <c r="X58">
        <v>122.66</v>
      </c>
      <c r="Y58">
        <v>0</v>
      </c>
      <c r="Z58">
        <v>0</v>
      </c>
      <c r="AA58">
        <v>0</v>
      </c>
      <c r="AB58">
        <v>2.2999999999999998</v>
      </c>
      <c r="AC58">
        <v>0</v>
      </c>
      <c r="AD58">
        <v>0</v>
      </c>
      <c r="AE58">
        <v>31.63</v>
      </c>
      <c r="AF58">
        <v>8.51</v>
      </c>
      <c r="AG58">
        <v>40.380000000000003</v>
      </c>
      <c r="AH58">
        <v>20.9</v>
      </c>
      <c r="AI58">
        <v>0</v>
      </c>
      <c r="AJ58">
        <v>0</v>
      </c>
      <c r="AK58">
        <v>49.93</v>
      </c>
      <c r="AL58">
        <v>12.26</v>
      </c>
      <c r="AM58">
        <v>0</v>
      </c>
      <c r="AN58">
        <v>0</v>
      </c>
      <c r="AO58">
        <v>0</v>
      </c>
      <c r="AP58">
        <v>4.92</v>
      </c>
      <c r="AQ58">
        <v>0</v>
      </c>
      <c r="AR58">
        <v>1.59</v>
      </c>
      <c r="AS58">
        <v>10.33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1676.8900000000003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215.3</v>
      </c>
      <c r="L59">
        <v>234.56</v>
      </c>
      <c r="M59">
        <v>88.28</v>
      </c>
      <c r="N59">
        <v>113.96</v>
      </c>
      <c r="O59">
        <v>119.3</v>
      </c>
      <c r="P59">
        <v>99.95</v>
      </c>
      <c r="Q59">
        <v>14.86</v>
      </c>
      <c r="R59">
        <v>30.49</v>
      </c>
      <c r="S59">
        <v>19.23</v>
      </c>
      <c r="T59">
        <v>0</v>
      </c>
      <c r="U59">
        <v>401.85</v>
      </c>
      <c r="V59">
        <v>17.2</v>
      </c>
      <c r="W59">
        <v>32.340000000000003</v>
      </c>
      <c r="X59">
        <v>122.66</v>
      </c>
      <c r="Y59">
        <v>0</v>
      </c>
      <c r="Z59">
        <v>0</v>
      </c>
      <c r="AA59">
        <v>0</v>
      </c>
      <c r="AB59">
        <v>2.2999999999999998</v>
      </c>
      <c r="AC59">
        <v>0</v>
      </c>
      <c r="AD59">
        <v>0</v>
      </c>
      <c r="AE59">
        <v>31.63</v>
      </c>
      <c r="AF59">
        <v>8.51</v>
      </c>
      <c r="AG59">
        <v>40.380000000000003</v>
      </c>
      <c r="AH59">
        <v>20.9</v>
      </c>
      <c r="AI59">
        <v>0</v>
      </c>
      <c r="AJ59">
        <v>0</v>
      </c>
      <c r="AK59">
        <v>49.93</v>
      </c>
      <c r="AL59">
        <v>12.26</v>
      </c>
      <c r="AM59">
        <v>0</v>
      </c>
      <c r="AN59">
        <v>0</v>
      </c>
      <c r="AO59">
        <v>0</v>
      </c>
      <c r="AP59">
        <v>4.92</v>
      </c>
      <c r="AQ59">
        <v>0</v>
      </c>
      <c r="AR59">
        <v>1.59</v>
      </c>
      <c r="AS59">
        <v>10.33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1711.9200000000005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235.65</v>
      </c>
      <c r="L60">
        <v>234.56</v>
      </c>
      <c r="M60">
        <v>88.28</v>
      </c>
      <c r="N60">
        <v>113.96</v>
      </c>
      <c r="O60">
        <v>119.3</v>
      </c>
      <c r="P60">
        <v>99.95</v>
      </c>
      <c r="Q60">
        <v>14.86</v>
      </c>
      <c r="R60">
        <v>30.49</v>
      </c>
      <c r="S60">
        <v>19.23</v>
      </c>
      <c r="T60">
        <v>0</v>
      </c>
      <c r="U60">
        <v>401.85</v>
      </c>
      <c r="V60">
        <v>17.2</v>
      </c>
      <c r="W60">
        <v>32.340000000000003</v>
      </c>
      <c r="X60">
        <v>122.66</v>
      </c>
      <c r="Y60">
        <v>0</v>
      </c>
      <c r="Z60">
        <v>0</v>
      </c>
      <c r="AA60">
        <v>0</v>
      </c>
      <c r="AB60">
        <v>2.2999999999999998</v>
      </c>
      <c r="AC60">
        <v>0</v>
      </c>
      <c r="AD60">
        <v>0</v>
      </c>
      <c r="AE60">
        <v>31.63</v>
      </c>
      <c r="AF60">
        <v>8.51</v>
      </c>
      <c r="AG60">
        <v>40.380000000000003</v>
      </c>
      <c r="AH60">
        <v>39.99</v>
      </c>
      <c r="AI60">
        <v>0</v>
      </c>
      <c r="AJ60">
        <v>0</v>
      </c>
      <c r="AK60">
        <v>49.93</v>
      </c>
      <c r="AL60">
        <v>12.26</v>
      </c>
      <c r="AM60">
        <v>0</v>
      </c>
      <c r="AN60">
        <v>0</v>
      </c>
      <c r="AO60">
        <v>0</v>
      </c>
      <c r="AP60">
        <v>4.92</v>
      </c>
      <c r="AQ60">
        <v>0</v>
      </c>
      <c r="AR60">
        <v>1.59</v>
      </c>
      <c r="AS60">
        <v>10.33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1751.3600000000004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288.24</v>
      </c>
      <c r="L61">
        <v>234.56</v>
      </c>
      <c r="M61">
        <v>88.28</v>
      </c>
      <c r="N61">
        <v>113.96</v>
      </c>
      <c r="O61">
        <v>119.3</v>
      </c>
      <c r="P61">
        <v>99.95</v>
      </c>
      <c r="Q61">
        <v>14.86</v>
      </c>
      <c r="R61">
        <v>30.49</v>
      </c>
      <c r="S61">
        <v>19.23</v>
      </c>
      <c r="T61">
        <v>0</v>
      </c>
      <c r="U61">
        <v>401.85</v>
      </c>
      <c r="V61">
        <v>17.2</v>
      </c>
      <c r="W61">
        <v>32.340000000000003</v>
      </c>
      <c r="X61">
        <v>122.66</v>
      </c>
      <c r="Y61">
        <v>0</v>
      </c>
      <c r="Z61">
        <v>0</v>
      </c>
      <c r="AA61">
        <v>0</v>
      </c>
      <c r="AB61">
        <v>2.2999999999999998</v>
      </c>
      <c r="AC61">
        <v>0</v>
      </c>
      <c r="AD61">
        <v>0</v>
      </c>
      <c r="AE61">
        <v>31.63</v>
      </c>
      <c r="AF61">
        <v>8.51</v>
      </c>
      <c r="AG61">
        <v>40.380000000000003</v>
      </c>
      <c r="AH61">
        <v>39.99</v>
      </c>
      <c r="AI61">
        <v>0</v>
      </c>
      <c r="AJ61">
        <v>0</v>
      </c>
      <c r="AK61">
        <v>49.93</v>
      </c>
      <c r="AL61">
        <v>12.26</v>
      </c>
      <c r="AM61">
        <v>0</v>
      </c>
      <c r="AN61">
        <v>0</v>
      </c>
      <c r="AO61">
        <v>0</v>
      </c>
      <c r="AP61">
        <v>11.43</v>
      </c>
      <c r="AQ61">
        <v>0</v>
      </c>
      <c r="AR61">
        <v>1.59</v>
      </c>
      <c r="AS61">
        <v>10.33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1810.4600000000003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288.24</v>
      </c>
      <c r="L62">
        <v>234.56</v>
      </c>
      <c r="M62">
        <v>88.28</v>
      </c>
      <c r="N62">
        <v>113.96</v>
      </c>
      <c r="O62">
        <v>119.3</v>
      </c>
      <c r="P62">
        <v>99.95</v>
      </c>
      <c r="Q62">
        <v>14.86</v>
      </c>
      <c r="R62">
        <v>30.49</v>
      </c>
      <c r="S62">
        <v>19.23</v>
      </c>
      <c r="T62">
        <v>0</v>
      </c>
      <c r="U62">
        <v>401.85</v>
      </c>
      <c r="V62">
        <v>17.2</v>
      </c>
      <c r="W62">
        <v>32.340000000000003</v>
      </c>
      <c r="X62">
        <v>122.66</v>
      </c>
      <c r="Y62">
        <v>0</v>
      </c>
      <c r="Z62">
        <v>0</v>
      </c>
      <c r="AA62">
        <v>0</v>
      </c>
      <c r="AB62">
        <v>2.2999999999999998</v>
      </c>
      <c r="AC62">
        <v>0</v>
      </c>
      <c r="AD62">
        <v>0</v>
      </c>
      <c r="AE62">
        <v>31.63</v>
      </c>
      <c r="AF62">
        <v>8.51</v>
      </c>
      <c r="AG62">
        <v>40.380000000000003</v>
      </c>
      <c r="AH62">
        <v>39.99</v>
      </c>
      <c r="AI62">
        <v>0</v>
      </c>
      <c r="AJ62">
        <v>0</v>
      </c>
      <c r="AK62">
        <v>49.93</v>
      </c>
      <c r="AL62">
        <v>12.26</v>
      </c>
      <c r="AM62">
        <v>0</v>
      </c>
      <c r="AN62">
        <v>0</v>
      </c>
      <c r="AO62">
        <v>0</v>
      </c>
      <c r="AP62">
        <v>11.43</v>
      </c>
      <c r="AQ62">
        <v>0</v>
      </c>
      <c r="AR62">
        <v>1.59</v>
      </c>
      <c r="AS62">
        <v>4.3899999999999997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1804.5200000000004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288.24</v>
      </c>
      <c r="L63">
        <v>234.56</v>
      </c>
      <c r="M63">
        <v>88.28</v>
      </c>
      <c r="N63">
        <v>113.96</v>
      </c>
      <c r="O63">
        <v>119.3</v>
      </c>
      <c r="P63">
        <v>99.95</v>
      </c>
      <c r="Q63">
        <v>14.86</v>
      </c>
      <c r="R63">
        <v>30.49</v>
      </c>
      <c r="S63">
        <v>19.23</v>
      </c>
      <c r="T63">
        <v>0</v>
      </c>
      <c r="U63">
        <v>401.85</v>
      </c>
      <c r="V63">
        <v>17.2</v>
      </c>
      <c r="W63">
        <v>32.340000000000003</v>
      </c>
      <c r="X63">
        <v>122.66</v>
      </c>
      <c r="Y63">
        <v>0</v>
      </c>
      <c r="Z63">
        <v>0</v>
      </c>
      <c r="AA63">
        <v>0</v>
      </c>
      <c r="AB63">
        <v>2.2999999999999998</v>
      </c>
      <c r="AC63">
        <v>0</v>
      </c>
      <c r="AD63">
        <v>0</v>
      </c>
      <c r="AE63">
        <v>31.63</v>
      </c>
      <c r="AF63">
        <v>8.51</v>
      </c>
      <c r="AG63">
        <v>40.380000000000003</v>
      </c>
      <c r="AH63">
        <v>39.99</v>
      </c>
      <c r="AI63">
        <v>0</v>
      </c>
      <c r="AJ63">
        <v>0</v>
      </c>
      <c r="AK63">
        <v>49.93</v>
      </c>
      <c r="AL63">
        <v>12.26</v>
      </c>
      <c r="AM63">
        <v>0</v>
      </c>
      <c r="AN63">
        <v>0</v>
      </c>
      <c r="AO63">
        <v>0</v>
      </c>
      <c r="AP63">
        <v>6.14</v>
      </c>
      <c r="AQ63">
        <v>0</v>
      </c>
      <c r="AR63">
        <v>1.59</v>
      </c>
      <c r="AS63">
        <v>4.3899999999999997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1799.2300000000005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288.24</v>
      </c>
      <c r="L64">
        <v>234.56</v>
      </c>
      <c r="M64">
        <v>88.28</v>
      </c>
      <c r="N64">
        <v>113.96</v>
      </c>
      <c r="O64">
        <v>119.3</v>
      </c>
      <c r="P64">
        <v>99.95</v>
      </c>
      <c r="Q64">
        <v>14.86</v>
      </c>
      <c r="R64">
        <v>30.49</v>
      </c>
      <c r="S64">
        <v>19.23</v>
      </c>
      <c r="T64">
        <v>0</v>
      </c>
      <c r="U64">
        <v>401.85</v>
      </c>
      <c r="V64">
        <v>17.2</v>
      </c>
      <c r="W64">
        <v>32.340000000000003</v>
      </c>
      <c r="X64">
        <v>122.66</v>
      </c>
      <c r="Y64">
        <v>0</v>
      </c>
      <c r="Z64">
        <v>0</v>
      </c>
      <c r="AA64">
        <v>0</v>
      </c>
      <c r="AB64">
        <v>2.2999999999999998</v>
      </c>
      <c r="AC64">
        <v>0</v>
      </c>
      <c r="AD64">
        <v>0</v>
      </c>
      <c r="AE64">
        <v>31.63</v>
      </c>
      <c r="AF64">
        <v>8.51</v>
      </c>
      <c r="AG64">
        <v>40.380000000000003</v>
      </c>
      <c r="AH64">
        <v>39.99</v>
      </c>
      <c r="AI64">
        <v>0</v>
      </c>
      <c r="AJ64">
        <v>0</v>
      </c>
      <c r="AK64">
        <v>49.93</v>
      </c>
      <c r="AL64">
        <v>12.26</v>
      </c>
      <c r="AM64">
        <v>0</v>
      </c>
      <c r="AN64">
        <v>0</v>
      </c>
      <c r="AO64">
        <v>0</v>
      </c>
      <c r="AP64">
        <v>6.14</v>
      </c>
      <c r="AQ64">
        <v>0</v>
      </c>
      <c r="AR64">
        <v>1.59</v>
      </c>
      <c r="AS64">
        <v>4.3899999999999997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1799.2300000000005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288.24</v>
      </c>
      <c r="L65">
        <v>234.56</v>
      </c>
      <c r="M65">
        <v>88.28</v>
      </c>
      <c r="N65">
        <v>113.96</v>
      </c>
      <c r="O65">
        <v>119.3</v>
      </c>
      <c r="P65">
        <v>99.95</v>
      </c>
      <c r="Q65">
        <v>14.86</v>
      </c>
      <c r="R65">
        <v>30.49</v>
      </c>
      <c r="S65">
        <v>19.23</v>
      </c>
      <c r="T65">
        <v>0</v>
      </c>
      <c r="U65">
        <v>401.85</v>
      </c>
      <c r="V65">
        <v>17.2</v>
      </c>
      <c r="W65">
        <v>36.799999999999997</v>
      </c>
      <c r="X65">
        <v>142.31</v>
      </c>
      <c r="Y65">
        <v>0</v>
      </c>
      <c r="Z65">
        <v>0</v>
      </c>
      <c r="AA65">
        <v>0</v>
      </c>
      <c r="AB65">
        <v>2.2999999999999998</v>
      </c>
      <c r="AC65">
        <v>0</v>
      </c>
      <c r="AD65">
        <v>0</v>
      </c>
      <c r="AE65">
        <v>31.63</v>
      </c>
      <c r="AF65">
        <v>8.51</v>
      </c>
      <c r="AG65">
        <v>40.380000000000003</v>
      </c>
      <c r="AH65">
        <v>39.99</v>
      </c>
      <c r="AI65">
        <v>0</v>
      </c>
      <c r="AJ65">
        <v>0</v>
      </c>
      <c r="AK65">
        <v>49.93</v>
      </c>
      <c r="AL65">
        <v>2.2400000000000002</v>
      </c>
      <c r="AM65">
        <v>0</v>
      </c>
      <c r="AN65">
        <v>0</v>
      </c>
      <c r="AO65">
        <v>0</v>
      </c>
      <c r="AP65">
        <v>6.14</v>
      </c>
      <c r="AQ65">
        <v>0</v>
      </c>
      <c r="AR65">
        <v>1.07</v>
      </c>
      <c r="AS65">
        <v>4.3899999999999997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1812.8000000000004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288.24</v>
      </c>
      <c r="L66">
        <v>234.56</v>
      </c>
      <c r="M66">
        <v>88.28</v>
      </c>
      <c r="N66">
        <v>113.96</v>
      </c>
      <c r="O66">
        <v>119.3</v>
      </c>
      <c r="P66">
        <v>99.95</v>
      </c>
      <c r="Q66">
        <v>14.86</v>
      </c>
      <c r="R66">
        <v>30.49</v>
      </c>
      <c r="S66">
        <v>19.23</v>
      </c>
      <c r="T66">
        <v>0</v>
      </c>
      <c r="U66">
        <v>401.85</v>
      </c>
      <c r="V66">
        <v>17.2</v>
      </c>
      <c r="W66">
        <v>36.799999999999997</v>
      </c>
      <c r="X66">
        <v>142.31</v>
      </c>
      <c r="Y66">
        <v>0</v>
      </c>
      <c r="Z66">
        <v>0</v>
      </c>
      <c r="AA66">
        <v>0</v>
      </c>
      <c r="AB66">
        <v>2.2999999999999998</v>
      </c>
      <c r="AC66">
        <v>0</v>
      </c>
      <c r="AD66">
        <v>0</v>
      </c>
      <c r="AE66">
        <v>31.63</v>
      </c>
      <c r="AF66">
        <v>8.51</v>
      </c>
      <c r="AG66">
        <v>40.380000000000003</v>
      </c>
      <c r="AH66">
        <v>39.99</v>
      </c>
      <c r="AI66">
        <v>0</v>
      </c>
      <c r="AJ66">
        <v>0</v>
      </c>
      <c r="AK66">
        <v>49.93</v>
      </c>
      <c r="AL66">
        <v>2.2400000000000002</v>
      </c>
      <c r="AM66">
        <v>0</v>
      </c>
      <c r="AN66">
        <v>0</v>
      </c>
      <c r="AO66">
        <v>0</v>
      </c>
      <c r="AP66">
        <v>6.14</v>
      </c>
      <c r="AQ66">
        <v>0</v>
      </c>
      <c r="AR66">
        <v>1.07</v>
      </c>
      <c r="AS66">
        <v>4.3899999999999997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1812.8000000000004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288.24</v>
      </c>
      <c r="L67">
        <v>234.56</v>
      </c>
      <c r="M67">
        <v>88.28</v>
      </c>
      <c r="N67">
        <v>113.96</v>
      </c>
      <c r="O67">
        <v>119.3</v>
      </c>
      <c r="P67">
        <v>99.95</v>
      </c>
      <c r="Q67">
        <v>17.600000000000001</v>
      </c>
      <c r="R67">
        <v>36.11</v>
      </c>
      <c r="S67">
        <v>22.73</v>
      </c>
      <c r="T67">
        <v>0</v>
      </c>
      <c r="U67">
        <v>401.85</v>
      </c>
      <c r="V67">
        <v>19.96</v>
      </c>
      <c r="W67">
        <v>36.799999999999997</v>
      </c>
      <c r="X67">
        <v>142.31</v>
      </c>
      <c r="Y67">
        <v>0</v>
      </c>
      <c r="Z67">
        <v>0</v>
      </c>
      <c r="AA67">
        <v>0</v>
      </c>
      <c r="AB67">
        <v>2.2999999999999998</v>
      </c>
      <c r="AC67">
        <v>0</v>
      </c>
      <c r="AD67">
        <v>0</v>
      </c>
      <c r="AE67">
        <v>31.63</v>
      </c>
      <c r="AF67">
        <v>8.51</v>
      </c>
      <c r="AG67">
        <v>40.380000000000003</v>
      </c>
      <c r="AH67">
        <v>67.34</v>
      </c>
      <c r="AI67">
        <v>0</v>
      </c>
      <c r="AJ67">
        <v>0</v>
      </c>
      <c r="AK67">
        <v>49.93</v>
      </c>
      <c r="AL67">
        <v>2.2400000000000002</v>
      </c>
      <c r="AM67">
        <v>0</v>
      </c>
      <c r="AN67">
        <v>0</v>
      </c>
      <c r="AO67">
        <v>0</v>
      </c>
      <c r="AP67">
        <v>6.14</v>
      </c>
      <c r="AQ67">
        <v>14.33</v>
      </c>
      <c r="AR67">
        <v>1.07</v>
      </c>
      <c r="AS67">
        <v>4.3899999999999997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1869.1000000000001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288.24</v>
      </c>
      <c r="L68">
        <v>234.56</v>
      </c>
      <c r="M68">
        <v>88.28</v>
      </c>
      <c r="N68">
        <v>113.96</v>
      </c>
      <c r="O68">
        <v>119.3</v>
      </c>
      <c r="P68">
        <v>99.95</v>
      </c>
      <c r="Q68">
        <v>17.600000000000001</v>
      </c>
      <c r="R68">
        <v>36.11</v>
      </c>
      <c r="S68">
        <v>22.73</v>
      </c>
      <c r="T68">
        <v>0</v>
      </c>
      <c r="U68">
        <v>401.85</v>
      </c>
      <c r="V68">
        <v>19.96</v>
      </c>
      <c r="W68">
        <v>36.799999999999997</v>
      </c>
      <c r="X68">
        <v>142.31</v>
      </c>
      <c r="Y68">
        <v>0</v>
      </c>
      <c r="Z68">
        <v>0</v>
      </c>
      <c r="AA68">
        <v>0</v>
      </c>
      <c r="AB68">
        <v>2.2999999999999998</v>
      </c>
      <c r="AC68">
        <v>0</v>
      </c>
      <c r="AD68">
        <v>0</v>
      </c>
      <c r="AE68">
        <v>31.63</v>
      </c>
      <c r="AF68">
        <v>8.51</v>
      </c>
      <c r="AG68">
        <v>40.380000000000003</v>
      </c>
      <c r="AH68">
        <v>67.34</v>
      </c>
      <c r="AI68">
        <v>0</v>
      </c>
      <c r="AJ68">
        <v>0</v>
      </c>
      <c r="AK68">
        <v>49.93</v>
      </c>
      <c r="AL68">
        <v>2.2400000000000002</v>
      </c>
      <c r="AM68">
        <v>0</v>
      </c>
      <c r="AN68">
        <v>0</v>
      </c>
      <c r="AO68">
        <v>0</v>
      </c>
      <c r="AP68">
        <v>6.14</v>
      </c>
      <c r="AQ68">
        <v>28.66</v>
      </c>
      <c r="AR68">
        <v>1.07</v>
      </c>
      <c r="AS68">
        <v>4.3899999999999997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1883.4300000000003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290.27</v>
      </c>
      <c r="L69">
        <v>286.2</v>
      </c>
      <c r="M69">
        <v>88.28</v>
      </c>
      <c r="N69">
        <v>113.96</v>
      </c>
      <c r="O69">
        <v>119.3</v>
      </c>
      <c r="P69">
        <v>99.95</v>
      </c>
      <c r="Q69">
        <v>17.600000000000001</v>
      </c>
      <c r="R69">
        <v>36.11</v>
      </c>
      <c r="S69">
        <v>22.73</v>
      </c>
      <c r="T69">
        <v>0</v>
      </c>
      <c r="U69">
        <v>401.85</v>
      </c>
      <c r="V69">
        <v>19.96</v>
      </c>
      <c r="W69">
        <v>36.799999999999997</v>
      </c>
      <c r="X69">
        <v>142.31</v>
      </c>
      <c r="Y69">
        <v>0</v>
      </c>
      <c r="Z69">
        <v>0</v>
      </c>
      <c r="AA69">
        <v>0</v>
      </c>
      <c r="AB69">
        <v>2.2999999999999998</v>
      </c>
      <c r="AC69">
        <v>0</v>
      </c>
      <c r="AD69">
        <v>8.74</v>
      </c>
      <c r="AE69">
        <v>31.63</v>
      </c>
      <c r="AF69">
        <v>8.51</v>
      </c>
      <c r="AG69">
        <v>40.380000000000003</v>
      </c>
      <c r="AH69">
        <v>67.34</v>
      </c>
      <c r="AI69">
        <v>0</v>
      </c>
      <c r="AJ69">
        <v>0</v>
      </c>
      <c r="AK69">
        <v>49.93</v>
      </c>
      <c r="AL69">
        <v>2.2400000000000002</v>
      </c>
      <c r="AM69">
        <v>0</v>
      </c>
      <c r="AN69">
        <v>0</v>
      </c>
      <c r="AO69">
        <v>0</v>
      </c>
      <c r="AP69">
        <v>6.14</v>
      </c>
      <c r="AQ69">
        <v>28.66</v>
      </c>
      <c r="AR69">
        <v>1.07</v>
      </c>
      <c r="AS69">
        <v>4.3899999999999997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1945.8400000000004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290.27</v>
      </c>
      <c r="L70">
        <v>376.59</v>
      </c>
      <c r="M70">
        <v>88.28</v>
      </c>
      <c r="N70">
        <v>113.96</v>
      </c>
      <c r="O70">
        <v>119.3</v>
      </c>
      <c r="P70">
        <v>99.95</v>
      </c>
      <c r="Q70">
        <v>17.600000000000001</v>
      </c>
      <c r="R70">
        <v>36.11</v>
      </c>
      <c r="S70">
        <v>22.73</v>
      </c>
      <c r="T70">
        <v>0</v>
      </c>
      <c r="U70">
        <v>401.85</v>
      </c>
      <c r="V70">
        <v>19.96</v>
      </c>
      <c r="W70">
        <v>36.799999999999997</v>
      </c>
      <c r="X70">
        <v>142.31</v>
      </c>
      <c r="Y70">
        <v>0</v>
      </c>
      <c r="Z70">
        <v>0</v>
      </c>
      <c r="AA70">
        <v>0</v>
      </c>
      <c r="AB70">
        <v>2.2999999999999998</v>
      </c>
      <c r="AC70">
        <v>0</v>
      </c>
      <c r="AD70">
        <v>8.74</v>
      </c>
      <c r="AE70">
        <v>31.63</v>
      </c>
      <c r="AF70">
        <v>8.51</v>
      </c>
      <c r="AG70">
        <v>40.380000000000003</v>
      </c>
      <c r="AH70">
        <v>67.34</v>
      </c>
      <c r="AI70">
        <v>0</v>
      </c>
      <c r="AJ70">
        <v>0</v>
      </c>
      <c r="AK70">
        <v>49.93</v>
      </c>
      <c r="AL70">
        <v>2.2400000000000002</v>
      </c>
      <c r="AM70">
        <v>0</v>
      </c>
      <c r="AN70">
        <v>0</v>
      </c>
      <c r="AO70">
        <v>0</v>
      </c>
      <c r="AP70">
        <v>6.14</v>
      </c>
      <c r="AQ70">
        <v>44.8</v>
      </c>
      <c r="AR70">
        <v>1.07</v>
      </c>
      <c r="AS70">
        <v>4.3899999999999997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2052.37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288.24</v>
      </c>
      <c r="L71">
        <v>420.73</v>
      </c>
      <c r="M71">
        <v>88.28</v>
      </c>
      <c r="N71">
        <v>113.96</v>
      </c>
      <c r="O71">
        <v>119.3</v>
      </c>
      <c r="P71">
        <v>99.95</v>
      </c>
      <c r="Q71">
        <v>19.73</v>
      </c>
      <c r="R71">
        <v>40.69</v>
      </c>
      <c r="S71">
        <v>24.91</v>
      </c>
      <c r="T71">
        <v>0</v>
      </c>
      <c r="U71">
        <v>401.85</v>
      </c>
      <c r="V71">
        <v>19.96</v>
      </c>
      <c r="W71">
        <v>36.799999999999997</v>
      </c>
      <c r="X71">
        <v>142.31</v>
      </c>
      <c r="Y71">
        <v>0</v>
      </c>
      <c r="Z71">
        <v>1.06</v>
      </c>
      <c r="AA71">
        <v>11.37</v>
      </c>
      <c r="AB71">
        <v>3.84</v>
      </c>
      <c r="AC71">
        <v>9.2899999999999991</v>
      </c>
      <c r="AD71">
        <v>8.74</v>
      </c>
      <c r="AE71">
        <v>47.43</v>
      </c>
      <c r="AF71">
        <v>8.51</v>
      </c>
      <c r="AG71">
        <v>40.380000000000003</v>
      </c>
      <c r="AH71">
        <v>67.34</v>
      </c>
      <c r="AI71">
        <v>0</v>
      </c>
      <c r="AJ71">
        <v>0</v>
      </c>
      <c r="AK71">
        <v>49.93</v>
      </c>
      <c r="AL71">
        <v>2.2400000000000002</v>
      </c>
      <c r="AM71">
        <v>0</v>
      </c>
      <c r="AN71">
        <v>0</v>
      </c>
      <c r="AO71">
        <v>0</v>
      </c>
      <c r="AP71">
        <v>6.14</v>
      </c>
      <c r="AQ71">
        <v>44.8</v>
      </c>
      <c r="AR71">
        <v>1.07</v>
      </c>
      <c r="AS71">
        <v>4.3899999999999997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2142.4299999999998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288.24</v>
      </c>
      <c r="L72">
        <v>420.73</v>
      </c>
      <c r="M72">
        <v>88.28</v>
      </c>
      <c r="N72">
        <v>113.96</v>
      </c>
      <c r="O72">
        <v>119.3</v>
      </c>
      <c r="P72">
        <v>99.95</v>
      </c>
      <c r="Q72">
        <v>19.73</v>
      </c>
      <c r="R72">
        <v>40.69</v>
      </c>
      <c r="S72">
        <v>25.32</v>
      </c>
      <c r="T72">
        <v>0</v>
      </c>
      <c r="U72">
        <v>401.85</v>
      </c>
      <c r="V72">
        <v>19.96</v>
      </c>
      <c r="W72">
        <v>36.799999999999997</v>
      </c>
      <c r="X72">
        <v>142.31</v>
      </c>
      <c r="Y72">
        <v>0</v>
      </c>
      <c r="Z72">
        <v>1.06</v>
      </c>
      <c r="AA72">
        <v>26.07</v>
      </c>
      <c r="AB72">
        <v>7.68</v>
      </c>
      <c r="AC72">
        <v>9.2899999999999991</v>
      </c>
      <c r="AD72">
        <v>17.489999999999998</v>
      </c>
      <c r="AE72">
        <v>47.43</v>
      </c>
      <c r="AF72">
        <v>8.51</v>
      </c>
      <c r="AG72">
        <v>40.380000000000003</v>
      </c>
      <c r="AH72">
        <v>89.78</v>
      </c>
      <c r="AI72">
        <v>0</v>
      </c>
      <c r="AJ72">
        <v>0</v>
      </c>
      <c r="AK72">
        <v>49.93</v>
      </c>
      <c r="AL72">
        <v>2.2400000000000002</v>
      </c>
      <c r="AM72">
        <v>0</v>
      </c>
      <c r="AN72">
        <v>0</v>
      </c>
      <c r="AO72">
        <v>0</v>
      </c>
      <c r="AP72">
        <v>6.14</v>
      </c>
      <c r="AQ72">
        <v>59.73</v>
      </c>
      <c r="AR72">
        <v>1.07</v>
      </c>
      <c r="AS72">
        <v>4.3899999999999997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2207.5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327.45999999999998</v>
      </c>
      <c r="L73">
        <v>342.4</v>
      </c>
      <c r="M73">
        <v>88.28</v>
      </c>
      <c r="N73">
        <v>113.96</v>
      </c>
      <c r="O73">
        <v>119.3</v>
      </c>
      <c r="P73">
        <v>99.95</v>
      </c>
      <c r="Q73">
        <v>19.73</v>
      </c>
      <c r="R73">
        <v>40.69</v>
      </c>
      <c r="S73">
        <v>25.32</v>
      </c>
      <c r="T73">
        <v>0</v>
      </c>
      <c r="U73">
        <v>401.85</v>
      </c>
      <c r="V73">
        <v>19.96</v>
      </c>
      <c r="W73">
        <v>36.799999999999997</v>
      </c>
      <c r="X73">
        <v>142.31</v>
      </c>
      <c r="Y73">
        <v>0</v>
      </c>
      <c r="Z73">
        <v>6.26</v>
      </c>
      <c r="AA73">
        <v>40.450000000000003</v>
      </c>
      <c r="AB73">
        <v>15.34</v>
      </c>
      <c r="AC73">
        <v>18.579999999999998</v>
      </c>
      <c r="AD73">
        <v>26.37</v>
      </c>
      <c r="AE73">
        <v>47.43</v>
      </c>
      <c r="AF73">
        <v>8.51</v>
      </c>
      <c r="AG73">
        <v>40.380000000000003</v>
      </c>
      <c r="AH73">
        <v>110.87</v>
      </c>
      <c r="AI73">
        <v>0</v>
      </c>
      <c r="AJ73">
        <v>0</v>
      </c>
      <c r="AK73">
        <v>49.93</v>
      </c>
      <c r="AL73">
        <v>13.39</v>
      </c>
      <c r="AM73">
        <v>5.0599999999999996</v>
      </c>
      <c r="AN73">
        <v>0</v>
      </c>
      <c r="AO73">
        <v>0</v>
      </c>
      <c r="AP73">
        <v>6.14</v>
      </c>
      <c r="AQ73">
        <v>59.73</v>
      </c>
      <c r="AR73">
        <v>1.07</v>
      </c>
      <c r="AS73">
        <v>4.3899999999999997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2251.0999999999995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327.77</v>
      </c>
      <c r="L74">
        <v>418.04</v>
      </c>
      <c r="M74">
        <v>88.28</v>
      </c>
      <c r="N74">
        <v>113.96</v>
      </c>
      <c r="O74">
        <v>119.3</v>
      </c>
      <c r="P74">
        <v>99.95</v>
      </c>
      <c r="Q74">
        <v>19.73</v>
      </c>
      <c r="R74">
        <v>40.69</v>
      </c>
      <c r="S74">
        <v>25.32</v>
      </c>
      <c r="T74">
        <v>0</v>
      </c>
      <c r="U74">
        <v>401.85</v>
      </c>
      <c r="V74">
        <v>19.96</v>
      </c>
      <c r="W74">
        <v>36.799999999999997</v>
      </c>
      <c r="X74">
        <v>142.31</v>
      </c>
      <c r="Y74">
        <v>0</v>
      </c>
      <c r="Z74">
        <v>18.77</v>
      </c>
      <c r="AA74">
        <v>40.450000000000003</v>
      </c>
      <c r="AB74">
        <v>37.909999999999997</v>
      </c>
      <c r="AC74">
        <v>27.89</v>
      </c>
      <c r="AD74">
        <v>36.130000000000003</v>
      </c>
      <c r="AE74">
        <v>47.43</v>
      </c>
      <c r="AF74">
        <v>9.4600000000000009</v>
      </c>
      <c r="AG74">
        <v>40.380000000000003</v>
      </c>
      <c r="AH74">
        <v>134.66999999999999</v>
      </c>
      <c r="AI74">
        <v>0</v>
      </c>
      <c r="AJ74">
        <v>0</v>
      </c>
      <c r="AK74">
        <v>49.93</v>
      </c>
      <c r="AL74">
        <v>76.17</v>
      </c>
      <c r="AM74">
        <v>10.11</v>
      </c>
      <c r="AN74">
        <v>0</v>
      </c>
      <c r="AO74">
        <v>0</v>
      </c>
      <c r="AP74">
        <v>6.14</v>
      </c>
      <c r="AQ74">
        <v>59.73</v>
      </c>
      <c r="AR74">
        <v>1.07</v>
      </c>
      <c r="AS74">
        <v>4.3899999999999997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2473.7800000000002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327.77</v>
      </c>
      <c r="L75">
        <v>418.04</v>
      </c>
      <c r="M75">
        <v>88.28</v>
      </c>
      <c r="N75">
        <v>113.96</v>
      </c>
      <c r="O75">
        <v>119.3</v>
      </c>
      <c r="P75">
        <v>99.95</v>
      </c>
      <c r="Q75">
        <v>19.73</v>
      </c>
      <c r="R75">
        <v>40.69</v>
      </c>
      <c r="S75">
        <v>25.32</v>
      </c>
      <c r="T75">
        <v>0</v>
      </c>
      <c r="U75">
        <v>401.85</v>
      </c>
      <c r="V75">
        <v>19.96</v>
      </c>
      <c r="W75">
        <v>36.799999999999997</v>
      </c>
      <c r="X75">
        <v>142.31</v>
      </c>
      <c r="Y75">
        <v>0</v>
      </c>
      <c r="Z75">
        <v>18.77</v>
      </c>
      <c r="AA75">
        <v>40.450000000000003</v>
      </c>
      <c r="AB75">
        <v>37.909999999999997</v>
      </c>
      <c r="AC75">
        <v>27.89</v>
      </c>
      <c r="AD75">
        <v>36.130000000000003</v>
      </c>
      <c r="AE75">
        <v>47.43</v>
      </c>
      <c r="AF75">
        <v>9.4600000000000009</v>
      </c>
      <c r="AG75">
        <v>40.380000000000003</v>
      </c>
      <c r="AH75">
        <v>134.66999999999999</v>
      </c>
      <c r="AI75">
        <v>0</v>
      </c>
      <c r="AJ75">
        <v>0</v>
      </c>
      <c r="AK75">
        <v>49.93</v>
      </c>
      <c r="AL75">
        <v>76.17</v>
      </c>
      <c r="AM75">
        <v>10.11</v>
      </c>
      <c r="AN75">
        <v>0</v>
      </c>
      <c r="AO75">
        <v>0</v>
      </c>
      <c r="AP75">
        <v>6.14</v>
      </c>
      <c r="AQ75">
        <v>59.73</v>
      </c>
      <c r="AR75">
        <v>1.07</v>
      </c>
      <c r="AS75">
        <v>4.3899999999999997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2473.7800000000002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327.77</v>
      </c>
      <c r="L76">
        <v>418.04</v>
      </c>
      <c r="M76">
        <v>88.28</v>
      </c>
      <c r="N76">
        <v>113.96</v>
      </c>
      <c r="O76">
        <v>119.3</v>
      </c>
      <c r="P76">
        <v>99.95</v>
      </c>
      <c r="Q76">
        <v>19.73</v>
      </c>
      <c r="R76">
        <v>40.69</v>
      </c>
      <c r="S76">
        <v>25.32</v>
      </c>
      <c r="T76">
        <v>0</v>
      </c>
      <c r="U76">
        <v>401.85</v>
      </c>
      <c r="V76">
        <v>19.96</v>
      </c>
      <c r="W76">
        <v>36.799999999999997</v>
      </c>
      <c r="X76">
        <v>142.31</v>
      </c>
      <c r="Y76">
        <v>0</v>
      </c>
      <c r="Z76">
        <v>18.77</v>
      </c>
      <c r="AA76">
        <v>40.450000000000003</v>
      </c>
      <c r="AB76">
        <v>37.909999999999997</v>
      </c>
      <c r="AC76">
        <v>27.89</v>
      </c>
      <c r="AD76">
        <v>36.130000000000003</v>
      </c>
      <c r="AE76">
        <v>47.43</v>
      </c>
      <c r="AF76">
        <v>9.4600000000000009</v>
      </c>
      <c r="AG76">
        <v>40.380000000000003</v>
      </c>
      <c r="AH76">
        <v>134.66999999999999</v>
      </c>
      <c r="AI76">
        <v>0</v>
      </c>
      <c r="AJ76">
        <v>0</v>
      </c>
      <c r="AK76">
        <v>49.93</v>
      </c>
      <c r="AL76">
        <v>76.17</v>
      </c>
      <c r="AM76">
        <v>10.11</v>
      </c>
      <c r="AN76">
        <v>0</v>
      </c>
      <c r="AO76">
        <v>0</v>
      </c>
      <c r="AP76">
        <v>6.14</v>
      </c>
      <c r="AQ76">
        <v>59.73</v>
      </c>
      <c r="AR76">
        <v>1.07</v>
      </c>
      <c r="AS76">
        <v>4.3899999999999997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2473.7800000000002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327.77</v>
      </c>
      <c r="L77">
        <v>418.04</v>
      </c>
      <c r="M77">
        <v>88.28</v>
      </c>
      <c r="N77">
        <v>113.96</v>
      </c>
      <c r="O77">
        <v>119.3</v>
      </c>
      <c r="P77">
        <v>99.95</v>
      </c>
      <c r="Q77">
        <v>19.73</v>
      </c>
      <c r="R77">
        <v>40.69</v>
      </c>
      <c r="S77">
        <v>25.32</v>
      </c>
      <c r="T77">
        <v>0</v>
      </c>
      <c r="U77">
        <v>401.85</v>
      </c>
      <c r="V77">
        <v>19.96</v>
      </c>
      <c r="W77">
        <v>39.39</v>
      </c>
      <c r="X77">
        <v>142.31</v>
      </c>
      <c r="Y77">
        <v>0</v>
      </c>
      <c r="Z77">
        <v>18.77</v>
      </c>
      <c r="AA77">
        <v>40.450000000000003</v>
      </c>
      <c r="AB77">
        <v>37.909999999999997</v>
      </c>
      <c r="AC77">
        <v>27.89</v>
      </c>
      <c r="AD77">
        <v>36.130000000000003</v>
      </c>
      <c r="AE77">
        <v>47.43</v>
      </c>
      <c r="AF77">
        <v>9.4600000000000009</v>
      </c>
      <c r="AG77">
        <v>40.380000000000003</v>
      </c>
      <c r="AH77">
        <v>134.66999999999999</v>
      </c>
      <c r="AI77">
        <v>0</v>
      </c>
      <c r="AJ77">
        <v>0</v>
      </c>
      <c r="AK77">
        <v>49.93</v>
      </c>
      <c r="AL77">
        <v>76.17</v>
      </c>
      <c r="AM77">
        <v>10.11</v>
      </c>
      <c r="AN77">
        <v>0</v>
      </c>
      <c r="AO77">
        <v>0</v>
      </c>
      <c r="AP77">
        <v>6.14</v>
      </c>
      <c r="AQ77">
        <v>59.73</v>
      </c>
      <c r="AR77">
        <v>37.61</v>
      </c>
      <c r="AS77">
        <v>4.3899999999999997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2512.9100000000003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327.77</v>
      </c>
      <c r="L78">
        <v>418.04</v>
      </c>
      <c r="M78">
        <v>88.28</v>
      </c>
      <c r="N78">
        <v>113.96</v>
      </c>
      <c r="O78">
        <v>119.3</v>
      </c>
      <c r="P78">
        <v>99.95</v>
      </c>
      <c r="Q78">
        <v>19.73</v>
      </c>
      <c r="R78">
        <v>40.69</v>
      </c>
      <c r="S78">
        <v>25.32</v>
      </c>
      <c r="T78">
        <v>0</v>
      </c>
      <c r="U78">
        <v>401.85</v>
      </c>
      <c r="V78">
        <v>19.96</v>
      </c>
      <c r="W78">
        <v>39.39</v>
      </c>
      <c r="X78">
        <v>142.31</v>
      </c>
      <c r="Y78">
        <v>0</v>
      </c>
      <c r="Z78">
        <v>18.77</v>
      </c>
      <c r="AA78">
        <v>40.450000000000003</v>
      </c>
      <c r="AB78">
        <v>37.909999999999997</v>
      </c>
      <c r="AC78">
        <v>27.89</v>
      </c>
      <c r="AD78">
        <v>36.130000000000003</v>
      </c>
      <c r="AE78">
        <v>47.43</v>
      </c>
      <c r="AF78">
        <v>9.4600000000000009</v>
      </c>
      <c r="AG78">
        <v>40.380000000000003</v>
      </c>
      <c r="AH78">
        <v>134.66999999999999</v>
      </c>
      <c r="AI78">
        <v>2.4500000000000002</v>
      </c>
      <c r="AJ78">
        <v>0</v>
      </c>
      <c r="AK78">
        <v>49.93</v>
      </c>
      <c r="AL78">
        <v>13.39</v>
      </c>
      <c r="AM78">
        <v>10.11</v>
      </c>
      <c r="AN78">
        <v>0</v>
      </c>
      <c r="AO78">
        <v>0</v>
      </c>
      <c r="AP78">
        <v>6.14</v>
      </c>
      <c r="AQ78">
        <v>59.73</v>
      </c>
      <c r="AR78">
        <v>37.61</v>
      </c>
      <c r="AS78">
        <v>4.3899999999999997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2452.58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325.75</v>
      </c>
      <c r="L79">
        <v>418.04</v>
      </c>
      <c r="M79">
        <v>88.28</v>
      </c>
      <c r="N79">
        <v>113.96</v>
      </c>
      <c r="O79">
        <v>119.3</v>
      </c>
      <c r="P79">
        <v>99.95</v>
      </c>
      <c r="Q79">
        <v>19.73</v>
      </c>
      <c r="R79">
        <v>40.69</v>
      </c>
      <c r="S79">
        <v>25.32</v>
      </c>
      <c r="T79">
        <v>0</v>
      </c>
      <c r="U79">
        <v>401.85</v>
      </c>
      <c r="V79">
        <v>19.96</v>
      </c>
      <c r="W79">
        <v>39.39</v>
      </c>
      <c r="X79">
        <v>142.31</v>
      </c>
      <c r="Y79">
        <v>0</v>
      </c>
      <c r="Z79">
        <v>18.77</v>
      </c>
      <c r="AA79">
        <v>40.450000000000003</v>
      </c>
      <c r="AB79">
        <v>37.909999999999997</v>
      </c>
      <c r="AC79">
        <v>27.89</v>
      </c>
      <c r="AD79">
        <v>36.130000000000003</v>
      </c>
      <c r="AE79">
        <v>47.43</v>
      </c>
      <c r="AF79">
        <v>9.4600000000000009</v>
      </c>
      <c r="AG79">
        <v>40.380000000000003</v>
      </c>
      <c r="AH79">
        <v>134.66999999999999</v>
      </c>
      <c r="AI79">
        <v>6.1</v>
      </c>
      <c r="AJ79">
        <v>0</v>
      </c>
      <c r="AK79">
        <v>49.93</v>
      </c>
      <c r="AL79">
        <v>2.2400000000000002</v>
      </c>
      <c r="AM79">
        <v>10.11</v>
      </c>
      <c r="AN79">
        <v>0</v>
      </c>
      <c r="AO79">
        <v>0</v>
      </c>
      <c r="AP79">
        <v>6.14</v>
      </c>
      <c r="AQ79">
        <v>59.73</v>
      </c>
      <c r="AR79">
        <v>2.65</v>
      </c>
      <c r="AS79">
        <v>4.3899999999999997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2408.1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325.75</v>
      </c>
      <c r="L80">
        <v>496.73</v>
      </c>
      <c r="M80">
        <v>88.28</v>
      </c>
      <c r="N80">
        <v>113.96</v>
      </c>
      <c r="O80">
        <v>119.3</v>
      </c>
      <c r="P80">
        <v>99.95</v>
      </c>
      <c r="Q80">
        <v>19.73</v>
      </c>
      <c r="R80">
        <v>40.69</v>
      </c>
      <c r="S80">
        <v>25.32</v>
      </c>
      <c r="T80">
        <v>0</v>
      </c>
      <c r="U80">
        <v>401.85</v>
      </c>
      <c r="V80">
        <v>19.96</v>
      </c>
      <c r="W80">
        <v>39.39</v>
      </c>
      <c r="X80">
        <v>142.31</v>
      </c>
      <c r="Y80">
        <v>0</v>
      </c>
      <c r="Z80">
        <v>18.77</v>
      </c>
      <c r="AA80">
        <v>40.450000000000003</v>
      </c>
      <c r="AB80">
        <v>37.909999999999997</v>
      </c>
      <c r="AC80">
        <v>27.89</v>
      </c>
      <c r="AD80">
        <v>36.130000000000003</v>
      </c>
      <c r="AE80">
        <v>47.43</v>
      </c>
      <c r="AF80">
        <v>9.4600000000000009</v>
      </c>
      <c r="AG80">
        <v>40.380000000000003</v>
      </c>
      <c r="AH80">
        <v>134.66999999999999</v>
      </c>
      <c r="AI80">
        <v>31.76</v>
      </c>
      <c r="AJ80">
        <v>0</v>
      </c>
      <c r="AK80">
        <v>49.93</v>
      </c>
      <c r="AL80">
        <v>2.2400000000000002</v>
      </c>
      <c r="AM80">
        <v>10.11</v>
      </c>
      <c r="AN80">
        <v>0</v>
      </c>
      <c r="AO80">
        <v>0</v>
      </c>
      <c r="AP80">
        <v>6.14</v>
      </c>
      <c r="AQ80">
        <v>59.73</v>
      </c>
      <c r="AR80">
        <v>1.28</v>
      </c>
      <c r="AS80">
        <v>4.3899999999999997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2511.0800000000004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325.75</v>
      </c>
      <c r="L81">
        <v>420.73</v>
      </c>
      <c r="M81">
        <v>88.28</v>
      </c>
      <c r="N81">
        <v>113.96</v>
      </c>
      <c r="O81">
        <v>119.3</v>
      </c>
      <c r="P81">
        <v>99.95</v>
      </c>
      <c r="Q81">
        <v>19.73</v>
      </c>
      <c r="R81">
        <v>40.69</v>
      </c>
      <c r="S81">
        <v>25.32</v>
      </c>
      <c r="T81">
        <v>0</v>
      </c>
      <c r="U81">
        <v>401.85</v>
      </c>
      <c r="V81">
        <v>19.96</v>
      </c>
      <c r="W81">
        <v>39.39</v>
      </c>
      <c r="X81">
        <v>142.31</v>
      </c>
      <c r="Y81">
        <v>0</v>
      </c>
      <c r="Z81">
        <v>1.06</v>
      </c>
      <c r="AA81">
        <v>40.450000000000003</v>
      </c>
      <c r="AB81">
        <v>25.28</v>
      </c>
      <c r="AC81">
        <v>18.579999999999998</v>
      </c>
      <c r="AD81">
        <v>26.37</v>
      </c>
      <c r="AE81">
        <v>47.43</v>
      </c>
      <c r="AF81">
        <v>8.51</v>
      </c>
      <c r="AG81">
        <v>40.380000000000003</v>
      </c>
      <c r="AH81">
        <v>112.23</v>
      </c>
      <c r="AI81">
        <v>31.76</v>
      </c>
      <c r="AJ81">
        <v>0</v>
      </c>
      <c r="AK81">
        <v>49.93</v>
      </c>
      <c r="AL81">
        <v>2.2400000000000002</v>
      </c>
      <c r="AM81">
        <v>5.0599999999999996</v>
      </c>
      <c r="AN81">
        <v>0</v>
      </c>
      <c r="AO81">
        <v>0</v>
      </c>
      <c r="AP81">
        <v>6.14</v>
      </c>
      <c r="AQ81">
        <v>59.73</v>
      </c>
      <c r="AR81">
        <v>1.28</v>
      </c>
      <c r="AS81">
        <v>4.3899999999999997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2357.2299999999996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325.75</v>
      </c>
      <c r="L82">
        <v>420.73</v>
      </c>
      <c r="M82">
        <v>88.28</v>
      </c>
      <c r="N82">
        <v>113.96</v>
      </c>
      <c r="O82">
        <v>119.3</v>
      </c>
      <c r="P82">
        <v>99.95</v>
      </c>
      <c r="Q82">
        <v>19.73</v>
      </c>
      <c r="R82">
        <v>40.69</v>
      </c>
      <c r="S82">
        <v>25.32</v>
      </c>
      <c r="T82">
        <v>0</v>
      </c>
      <c r="U82">
        <v>401.85</v>
      </c>
      <c r="V82">
        <v>19.96</v>
      </c>
      <c r="W82">
        <v>39.39</v>
      </c>
      <c r="X82">
        <v>142.31</v>
      </c>
      <c r="Y82">
        <v>0</v>
      </c>
      <c r="Z82">
        <v>0</v>
      </c>
      <c r="AA82">
        <v>26.07</v>
      </c>
      <c r="AB82">
        <v>11.52</v>
      </c>
      <c r="AC82">
        <v>9.2899999999999991</v>
      </c>
      <c r="AD82">
        <v>17.489999999999998</v>
      </c>
      <c r="AE82">
        <v>47.43</v>
      </c>
      <c r="AF82">
        <v>8.51</v>
      </c>
      <c r="AG82">
        <v>40.380000000000003</v>
      </c>
      <c r="AH82">
        <v>89.78</v>
      </c>
      <c r="AI82">
        <v>31.76</v>
      </c>
      <c r="AJ82">
        <v>0</v>
      </c>
      <c r="AK82">
        <v>49.93</v>
      </c>
      <c r="AL82">
        <v>2.2400000000000002</v>
      </c>
      <c r="AM82">
        <v>0</v>
      </c>
      <c r="AN82">
        <v>0</v>
      </c>
      <c r="AO82">
        <v>0</v>
      </c>
      <c r="AP82">
        <v>6.14</v>
      </c>
      <c r="AQ82">
        <v>59.73</v>
      </c>
      <c r="AR82">
        <v>1.28</v>
      </c>
      <c r="AS82">
        <v>4.3899999999999997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2282.35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325.75</v>
      </c>
      <c r="L83">
        <v>396.74</v>
      </c>
      <c r="M83">
        <v>88.28</v>
      </c>
      <c r="N83">
        <v>113.96</v>
      </c>
      <c r="O83">
        <v>119.3</v>
      </c>
      <c r="P83">
        <v>99.95</v>
      </c>
      <c r="Q83">
        <v>19.73</v>
      </c>
      <c r="R83">
        <v>40.69</v>
      </c>
      <c r="S83">
        <v>25.32</v>
      </c>
      <c r="T83">
        <v>0</v>
      </c>
      <c r="U83">
        <v>401.85</v>
      </c>
      <c r="V83">
        <v>19.96</v>
      </c>
      <c r="W83">
        <v>39.39</v>
      </c>
      <c r="X83">
        <v>142.31</v>
      </c>
      <c r="Y83">
        <v>0</v>
      </c>
      <c r="Z83">
        <v>0</v>
      </c>
      <c r="AA83">
        <v>11.37</v>
      </c>
      <c r="AB83">
        <v>11.52</v>
      </c>
      <c r="AC83">
        <v>9.2899999999999991</v>
      </c>
      <c r="AD83">
        <v>8.74</v>
      </c>
      <c r="AE83">
        <v>31.63</v>
      </c>
      <c r="AF83">
        <v>8.51</v>
      </c>
      <c r="AG83">
        <v>40.380000000000003</v>
      </c>
      <c r="AH83">
        <v>89.78</v>
      </c>
      <c r="AI83">
        <v>31.76</v>
      </c>
      <c r="AJ83">
        <v>0</v>
      </c>
      <c r="AK83">
        <v>49.93</v>
      </c>
      <c r="AL83">
        <v>2.2400000000000002</v>
      </c>
      <c r="AM83">
        <v>0</v>
      </c>
      <c r="AN83">
        <v>0</v>
      </c>
      <c r="AO83">
        <v>0</v>
      </c>
      <c r="AP83">
        <v>6.14</v>
      </c>
      <c r="AQ83">
        <v>59.73</v>
      </c>
      <c r="AR83">
        <v>1.28</v>
      </c>
      <c r="AS83">
        <v>4.3899999999999997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2219.11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325.75</v>
      </c>
      <c r="L84">
        <v>367.95</v>
      </c>
      <c r="M84">
        <v>88.28</v>
      </c>
      <c r="N84">
        <v>113.96</v>
      </c>
      <c r="O84">
        <v>119.3</v>
      </c>
      <c r="P84">
        <v>99.95</v>
      </c>
      <c r="Q84">
        <v>19.73</v>
      </c>
      <c r="R84">
        <v>40.69</v>
      </c>
      <c r="S84">
        <v>25.32</v>
      </c>
      <c r="T84">
        <v>0</v>
      </c>
      <c r="U84">
        <v>401.85</v>
      </c>
      <c r="V84">
        <v>19.96</v>
      </c>
      <c r="W84">
        <v>39.39</v>
      </c>
      <c r="X84">
        <v>142.31</v>
      </c>
      <c r="Y84">
        <v>0</v>
      </c>
      <c r="Z84">
        <v>0</v>
      </c>
      <c r="AA84">
        <v>0</v>
      </c>
      <c r="AB84">
        <v>2.2999999999999998</v>
      </c>
      <c r="AC84">
        <v>9.2899999999999991</v>
      </c>
      <c r="AD84">
        <v>8.74</v>
      </c>
      <c r="AE84">
        <v>31.63</v>
      </c>
      <c r="AF84">
        <v>8.51</v>
      </c>
      <c r="AG84">
        <v>40.380000000000003</v>
      </c>
      <c r="AH84">
        <v>67.34</v>
      </c>
      <c r="AI84">
        <v>31.76</v>
      </c>
      <c r="AJ84">
        <v>0</v>
      </c>
      <c r="AK84">
        <v>49.93</v>
      </c>
      <c r="AL84">
        <v>2.2400000000000002</v>
      </c>
      <c r="AM84">
        <v>0</v>
      </c>
      <c r="AN84">
        <v>0</v>
      </c>
      <c r="AO84">
        <v>0</v>
      </c>
      <c r="AP84">
        <v>6.14</v>
      </c>
      <c r="AQ84">
        <v>44.8</v>
      </c>
      <c r="AR84">
        <v>1.28</v>
      </c>
      <c r="AS84">
        <v>4.3899999999999997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2132.36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297.75</v>
      </c>
      <c r="L85">
        <v>319.97000000000003</v>
      </c>
      <c r="M85">
        <v>88.28</v>
      </c>
      <c r="N85">
        <v>113.96</v>
      </c>
      <c r="O85">
        <v>119.3</v>
      </c>
      <c r="P85">
        <v>99.95</v>
      </c>
      <c r="Q85">
        <v>19.73</v>
      </c>
      <c r="R85">
        <v>40.69</v>
      </c>
      <c r="S85">
        <v>25.32</v>
      </c>
      <c r="T85">
        <v>0</v>
      </c>
      <c r="U85">
        <v>401.85</v>
      </c>
      <c r="V85">
        <v>19.96</v>
      </c>
      <c r="W85">
        <v>39.39</v>
      </c>
      <c r="X85">
        <v>142.31</v>
      </c>
      <c r="Y85">
        <v>0</v>
      </c>
      <c r="Z85">
        <v>0</v>
      </c>
      <c r="AA85">
        <v>0</v>
      </c>
      <c r="AB85">
        <v>2.2999999999999998</v>
      </c>
      <c r="AC85">
        <v>9.2899999999999991</v>
      </c>
      <c r="AD85">
        <v>8.74</v>
      </c>
      <c r="AE85">
        <v>31.63</v>
      </c>
      <c r="AF85">
        <v>8.51</v>
      </c>
      <c r="AG85">
        <v>40.380000000000003</v>
      </c>
      <c r="AH85">
        <v>67.34</v>
      </c>
      <c r="AI85">
        <v>31.76</v>
      </c>
      <c r="AJ85">
        <v>0</v>
      </c>
      <c r="AK85">
        <v>49.93</v>
      </c>
      <c r="AL85">
        <v>2.2400000000000002</v>
      </c>
      <c r="AM85">
        <v>0</v>
      </c>
      <c r="AN85">
        <v>0</v>
      </c>
      <c r="AO85">
        <v>0</v>
      </c>
      <c r="AP85">
        <v>6.14</v>
      </c>
      <c r="AQ85">
        <v>44.8</v>
      </c>
      <c r="AR85">
        <v>1.59</v>
      </c>
      <c r="AS85">
        <v>4.3899999999999997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2056.6900000000005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263.55</v>
      </c>
      <c r="L86">
        <v>262.39</v>
      </c>
      <c r="M86">
        <v>88.28</v>
      </c>
      <c r="N86">
        <v>113.96</v>
      </c>
      <c r="O86">
        <v>119.3</v>
      </c>
      <c r="P86">
        <v>99.95</v>
      </c>
      <c r="Q86">
        <v>19.73</v>
      </c>
      <c r="R86">
        <v>40.69</v>
      </c>
      <c r="S86">
        <v>25.32</v>
      </c>
      <c r="T86">
        <v>0</v>
      </c>
      <c r="U86">
        <v>401.85</v>
      </c>
      <c r="V86">
        <v>19.96</v>
      </c>
      <c r="W86">
        <v>39.39</v>
      </c>
      <c r="X86">
        <v>142.31</v>
      </c>
      <c r="Y86">
        <v>0</v>
      </c>
      <c r="Z86">
        <v>0</v>
      </c>
      <c r="AA86">
        <v>0</v>
      </c>
      <c r="AB86">
        <v>2.2999999999999998</v>
      </c>
      <c r="AC86">
        <v>9.2899999999999991</v>
      </c>
      <c r="AD86">
        <v>8.74</v>
      </c>
      <c r="AE86">
        <v>31.63</v>
      </c>
      <c r="AF86">
        <v>8.51</v>
      </c>
      <c r="AG86">
        <v>40.380000000000003</v>
      </c>
      <c r="AH86">
        <v>67.34</v>
      </c>
      <c r="AI86">
        <v>4.88</v>
      </c>
      <c r="AJ86">
        <v>0</v>
      </c>
      <c r="AK86">
        <v>49.93</v>
      </c>
      <c r="AL86">
        <v>2.2400000000000002</v>
      </c>
      <c r="AM86">
        <v>0</v>
      </c>
      <c r="AN86">
        <v>0</v>
      </c>
      <c r="AO86">
        <v>0</v>
      </c>
      <c r="AP86">
        <v>6.14</v>
      </c>
      <c r="AQ86">
        <v>44.8</v>
      </c>
      <c r="AR86">
        <v>37.61</v>
      </c>
      <c r="AS86">
        <v>4.3899999999999997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1974.0500000000004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263.55</v>
      </c>
      <c r="L87">
        <v>254.72</v>
      </c>
      <c r="M87">
        <v>88.28</v>
      </c>
      <c r="N87">
        <v>113.96</v>
      </c>
      <c r="O87">
        <v>119.3</v>
      </c>
      <c r="P87">
        <v>99.95</v>
      </c>
      <c r="Q87">
        <v>19.73</v>
      </c>
      <c r="R87">
        <v>40.69</v>
      </c>
      <c r="S87">
        <v>25.32</v>
      </c>
      <c r="T87">
        <v>0</v>
      </c>
      <c r="U87">
        <v>401.85</v>
      </c>
      <c r="V87">
        <v>19.96</v>
      </c>
      <c r="W87">
        <v>39.39</v>
      </c>
      <c r="X87">
        <v>142.31</v>
      </c>
      <c r="Y87">
        <v>0</v>
      </c>
      <c r="Z87">
        <v>0</v>
      </c>
      <c r="AA87">
        <v>0</v>
      </c>
      <c r="AB87">
        <v>2.2999999999999998</v>
      </c>
      <c r="AC87">
        <v>9.2899999999999991</v>
      </c>
      <c r="AD87">
        <v>8.74</v>
      </c>
      <c r="AE87">
        <v>31.63</v>
      </c>
      <c r="AF87">
        <v>8.51</v>
      </c>
      <c r="AG87">
        <v>40.380000000000003</v>
      </c>
      <c r="AH87">
        <v>44.89</v>
      </c>
      <c r="AI87">
        <v>2.4500000000000002</v>
      </c>
      <c r="AJ87">
        <v>0</v>
      </c>
      <c r="AK87">
        <v>49.93</v>
      </c>
      <c r="AL87">
        <v>2.2400000000000002</v>
      </c>
      <c r="AM87">
        <v>0</v>
      </c>
      <c r="AN87">
        <v>0</v>
      </c>
      <c r="AO87">
        <v>0</v>
      </c>
      <c r="AP87">
        <v>6.14</v>
      </c>
      <c r="AQ87">
        <v>28.66</v>
      </c>
      <c r="AR87">
        <v>37.61</v>
      </c>
      <c r="AS87">
        <v>4.3899999999999997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1925.3600000000006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292.33999999999997</v>
      </c>
      <c r="L88">
        <v>254.72</v>
      </c>
      <c r="M88">
        <v>88.28</v>
      </c>
      <c r="N88">
        <v>113.96</v>
      </c>
      <c r="O88">
        <v>119.3</v>
      </c>
      <c r="P88">
        <v>99.95</v>
      </c>
      <c r="Q88">
        <v>19.73</v>
      </c>
      <c r="R88">
        <v>40.69</v>
      </c>
      <c r="S88">
        <v>25.32</v>
      </c>
      <c r="T88">
        <v>0</v>
      </c>
      <c r="U88">
        <v>401.85</v>
      </c>
      <c r="V88">
        <v>19.96</v>
      </c>
      <c r="W88">
        <v>39.39</v>
      </c>
      <c r="X88">
        <v>142.31</v>
      </c>
      <c r="Y88">
        <v>0</v>
      </c>
      <c r="Z88">
        <v>0</v>
      </c>
      <c r="AA88">
        <v>0</v>
      </c>
      <c r="AB88">
        <v>2.2999999999999998</v>
      </c>
      <c r="AC88">
        <v>9.2899999999999991</v>
      </c>
      <c r="AD88">
        <v>8.74</v>
      </c>
      <c r="AE88">
        <v>31.63</v>
      </c>
      <c r="AF88">
        <v>8.51</v>
      </c>
      <c r="AG88">
        <v>40.380000000000003</v>
      </c>
      <c r="AH88">
        <v>44.89</v>
      </c>
      <c r="AI88">
        <v>0</v>
      </c>
      <c r="AJ88">
        <v>0</v>
      </c>
      <c r="AK88">
        <v>49.93</v>
      </c>
      <c r="AL88">
        <v>2.2400000000000002</v>
      </c>
      <c r="AM88">
        <v>0</v>
      </c>
      <c r="AN88">
        <v>0</v>
      </c>
      <c r="AO88">
        <v>0</v>
      </c>
      <c r="AP88">
        <v>6.14</v>
      </c>
      <c r="AQ88">
        <v>28.66</v>
      </c>
      <c r="AR88">
        <v>2.12</v>
      </c>
      <c r="AS88">
        <v>4.3899999999999997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1916.2100000000005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286.10000000000002</v>
      </c>
      <c r="L89">
        <v>254.72</v>
      </c>
      <c r="M89">
        <v>88.28</v>
      </c>
      <c r="N89">
        <v>113.96</v>
      </c>
      <c r="O89">
        <v>119.3</v>
      </c>
      <c r="P89">
        <v>99.95</v>
      </c>
      <c r="Q89">
        <v>19.73</v>
      </c>
      <c r="R89">
        <v>40.69</v>
      </c>
      <c r="S89">
        <v>25.32</v>
      </c>
      <c r="T89">
        <v>0</v>
      </c>
      <c r="U89">
        <v>401.85</v>
      </c>
      <c r="V89">
        <v>19.96</v>
      </c>
      <c r="W89">
        <v>39.39</v>
      </c>
      <c r="X89">
        <v>142.31</v>
      </c>
      <c r="Y89">
        <v>0</v>
      </c>
      <c r="Z89">
        <v>0</v>
      </c>
      <c r="AA89">
        <v>0</v>
      </c>
      <c r="AB89">
        <v>2.2999999999999998</v>
      </c>
      <c r="AC89">
        <v>9.2899999999999991</v>
      </c>
      <c r="AD89">
        <v>8.74</v>
      </c>
      <c r="AE89">
        <v>31.63</v>
      </c>
      <c r="AF89">
        <v>8.51</v>
      </c>
      <c r="AG89">
        <v>40.380000000000003</v>
      </c>
      <c r="AH89">
        <v>22.45</v>
      </c>
      <c r="AI89">
        <v>0</v>
      </c>
      <c r="AJ89">
        <v>0</v>
      </c>
      <c r="AK89">
        <v>49.93</v>
      </c>
      <c r="AL89">
        <v>2.2400000000000002</v>
      </c>
      <c r="AM89">
        <v>0</v>
      </c>
      <c r="AN89">
        <v>0</v>
      </c>
      <c r="AO89">
        <v>0</v>
      </c>
      <c r="AP89">
        <v>6.14</v>
      </c>
      <c r="AQ89">
        <v>28.66</v>
      </c>
      <c r="AR89">
        <v>1.07</v>
      </c>
      <c r="AS89">
        <v>4.3899999999999997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1886.4800000000007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244.84</v>
      </c>
      <c r="L90">
        <v>254.72</v>
      </c>
      <c r="M90">
        <v>88.28</v>
      </c>
      <c r="N90">
        <v>113.96</v>
      </c>
      <c r="O90">
        <v>119.3</v>
      </c>
      <c r="P90">
        <v>99.95</v>
      </c>
      <c r="Q90">
        <v>19.73</v>
      </c>
      <c r="R90">
        <v>40.69</v>
      </c>
      <c r="S90">
        <v>25.32</v>
      </c>
      <c r="T90">
        <v>0</v>
      </c>
      <c r="U90">
        <v>401.85</v>
      </c>
      <c r="V90">
        <v>19.96</v>
      </c>
      <c r="W90">
        <v>39.39</v>
      </c>
      <c r="X90">
        <v>142.31</v>
      </c>
      <c r="Y90">
        <v>0</v>
      </c>
      <c r="Z90">
        <v>0</v>
      </c>
      <c r="AA90">
        <v>0</v>
      </c>
      <c r="AB90">
        <v>2.2999999999999998</v>
      </c>
      <c r="AC90">
        <v>9.2899999999999991</v>
      </c>
      <c r="AD90">
        <v>8.74</v>
      </c>
      <c r="AE90">
        <v>31.63</v>
      </c>
      <c r="AF90">
        <v>8.51</v>
      </c>
      <c r="AG90">
        <v>40.380000000000003</v>
      </c>
      <c r="AH90">
        <v>22.35</v>
      </c>
      <c r="AI90">
        <v>0</v>
      </c>
      <c r="AJ90">
        <v>0</v>
      </c>
      <c r="AK90">
        <v>49.93</v>
      </c>
      <c r="AL90">
        <v>2.2400000000000002</v>
      </c>
      <c r="AM90">
        <v>0</v>
      </c>
      <c r="AN90">
        <v>0</v>
      </c>
      <c r="AO90">
        <v>0</v>
      </c>
      <c r="AP90">
        <v>6.14</v>
      </c>
      <c r="AQ90">
        <v>28.66</v>
      </c>
      <c r="AR90">
        <v>1.07</v>
      </c>
      <c r="AS90">
        <v>4.3899999999999997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1845.1200000000006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244.84</v>
      </c>
      <c r="L91">
        <v>254.72</v>
      </c>
      <c r="M91">
        <v>88.28</v>
      </c>
      <c r="N91">
        <v>113.96</v>
      </c>
      <c r="O91">
        <v>119.3</v>
      </c>
      <c r="P91">
        <v>99.95</v>
      </c>
      <c r="Q91">
        <v>19.73</v>
      </c>
      <c r="R91">
        <v>40.69</v>
      </c>
      <c r="S91">
        <v>25.32</v>
      </c>
      <c r="T91">
        <v>0</v>
      </c>
      <c r="U91">
        <v>401.85</v>
      </c>
      <c r="V91">
        <v>19.96</v>
      </c>
      <c r="W91">
        <v>39.39</v>
      </c>
      <c r="X91">
        <v>142.31</v>
      </c>
      <c r="Y91">
        <v>0</v>
      </c>
      <c r="Z91">
        <v>0</v>
      </c>
      <c r="AA91">
        <v>0</v>
      </c>
      <c r="AB91">
        <v>11.52</v>
      </c>
      <c r="AC91">
        <v>9.2899999999999991</v>
      </c>
      <c r="AD91">
        <v>8.74</v>
      </c>
      <c r="AE91">
        <v>31.63</v>
      </c>
      <c r="AF91">
        <v>8.51</v>
      </c>
      <c r="AG91">
        <v>40.380000000000003</v>
      </c>
      <c r="AH91">
        <v>20.9</v>
      </c>
      <c r="AI91">
        <v>0</v>
      </c>
      <c r="AJ91">
        <v>0</v>
      </c>
      <c r="AK91">
        <v>49.93</v>
      </c>
      <c r="AL91">
        <v>2.2400000000000002</v>
      </c>
      <c r="AM91">
        <v>0</v>
      </c>
      <c r="AN91">
        <v>0</v>
      </c>
      <c r="AO91">
        <v>0</v>
      </c>
      <c r="AP91">
        <v>6.14</v>
      </c>
      <c r="AQ91">
        <v>14.93</v>
      </c>
      <c r="AR91">
        <v>1.07</v>
      </c>
      <c r="AS91">
        <v>4.3899999999999997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1839.1600000000008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279.87</v>
      </c>
      <c r="L92">
        <v>254.72</v>
      </c>
      <c r="M92">
        <v>88.28</v>
      </c>
      <c r="N92">
        <v>113.96</v>
      </c>
      <c r="O92">
        <v>119.3</v>
      </c>
      <c r="P92">
        <v>99.95</v>
      </c>
      <c r="Q92">
        <v>19.73</v>
      </c>
      <c r="R92">
        <v>40.69</v>
      </c>
      <c r="S92">
        <v>25.32</v>
      </c>
      <c r="T92">
        <v>0</v>
      </c>
      <c r="U92">
        <v>401.85</v>
      </c>
      <c r="V92">
        <v>19.96</v>
      </c>
      <c r="W92">
        <v>39.39</v>
      </c>
      <c r="X92">
        <v>142.31</v>
      </c>
      <c r="Y92">
        <v>0</v>
      </c>
      <c r="Z92">
        <v>0</v>
      </c>
      <c r="AA92">
        <v>0</v>
      </c>
      <c r="AB92">
        <v>11.52</v>
      </c>
      <c r="AC92">
        <v>9.2899999999999991</v>
      </c>
      <c r="AD92">
        <v>8.74</v>
      </c>
      <c r="AE92">
        <v>31.63</v>
      </c>
      <c r="AF92">
        <v>8.51</v>
      </c>
      <c r="AG92">
        <v>40.380000000000003</v>
      </c>
      <c r="AH92">
        <v>20.9</v>
      </c>
      <c r="AI92">
        <v>0</v>
      </c>
      <c r="AJ92">
        <v>0</v>
      </c>
      <c r="AK92">
        <v>49.93</v>
      </c>
      <c r="AL92">
        <v>2.2400000000000002</v>
      </c>
      <c r="AM92">
        <v>0</v>
      </c>
      <c r="AN92">
        <v>0</v>
      </c>
      <c r="AO92">
        <v>0</v>
      </c>
      <c r="AP92">
        <v>6.14</v>
      </c>
      <c r="AQ92">
        <v>14.93</v>
      </c>
      <c r="AR92">
        <v>1.07</v>
      </c>
      <c r="AS92">
        <v>18.07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1887.8700000000006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325.75</v>
      </c>
      <c r="L93">
        <v>254.72</v>
      </c>
      <c r="M93">
        <v>88.28</v>
      </c>
      <c r="N93">
        <v>113.96</v>
      </c>
      <c r="O93">
        <v>119.3</v>
      </c>
      <c r="P93">
        <v>99.95</v>
      </c>
      <c r="Q93">
        <v>19.73</v>
      </c>
      <c r="R93">
        <v>40.69</v>
      </c>
      <c r="S93">
        <v>25.32</v>
      </c>
      <c r="T93">
        <v>0</v>
      </c>
      <c r="U93">
        <v>401.85</v>
      </c>
      <c r="V93">
        <v>19.96</v>
      </c>
      <c r="W93">
        <v>39.39</v>
      </c>
      <c r="X93">
        <v>142.31</v>
      </c>
      <c r="Y93">
        <v>0</v>
      </c>
      <c r="Z93">
        <v>0</v>
      </c>
      <c r="AA93">
        <v>0</v>
      </c>
      <c r="AB93">
        <v>11.52</v>
      </c>
      <c r="AC93">
        <v>0</v>
      </c>
      <c r="AD93">
        <v>8.74</v>
      </c>
      <c r="AE93">
        <v>15.81</v>
      </c>
      <c r="AF93">
        <v>8.51</v>
      </c>
      <c r="AG93">
        <v>40.380000000000003</v>
      </c>
      <c r="AH93">
        <v>0</v>
      </c>
      <c r="AI93">
        <v>0</v>
      </c>
      <c r="AJ93">
        <v>0</v>
      </c>
      <c r="AK93">
        <v>49.93</v>
      </c>
      <c r="AL93">
        <v>2.2400000000000002</v>
      </c>
      <c r="AM93">
        <v>0</v>
      </c>
      <c r="AN93">
        <v>0</v>
      </c>
      <c r="AO93">
        <v>0</v>
      </c>
      <c r="AP93">
        <v>6.14</v>
      </c>
      <c r="AQ93">
        <v>0</v>
      </c>
      <c r="AR93">
        <v>1.07</v>
      </c>
      <c r="AS93">
        <v>18.07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1872.8100000000004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325.75</v>
      </c>
      <c r="L94">
        <v>254.72</v>
      </c>
      <c r="M94">
        <v>88.28</v>
      </c>
      <c r="N94">
        <v>113.96</v>
      </c>
      <c r="O94">
        <v>119.3</v>
      </c>
      <c r="P94">
        <v>99.95</v>
      </c>
      <c r="Q94">
        <v>19.73</v>
      </c>
      <c r="R94">
        <v>40.69</v>
      </c>
      <c r="S94">
        <v>25.32</v>
      </c>
      <c r="T94">
        <v>0</v>
      </c>
      <c r="U94">
        <v>401.85</v>
      </c>
      <c r="V94">
        <v>19.96</v>
      </c>
      <c r="W94">
        <v>39.39</v>
      </c>
      <c r="X94">
        <v>142.31</v>
      </c>
      <c r="Y94">
        <v>0</v>
      </c>
      <c r="Z94">
        <v>0</v>
      </c>
      <c r="AA94">
        <v>0</v>
      </c>
      <c r="AB94">
        <v>11.52</v>
      </c>
      <c r="AC94">
        <v>0</v>
      </c>
      <c r="AD94">
        <v>8.74</v>
      </c>
      <c r="AE94">
        <v>15.81</v>
      </c>
      <c r="AF94">
        <v>8.51</v>
      </c>
      <c r="AG94">
        <v>40.380000000000003</v>
      </c>
      <c r="AH94">
        <v>0</v>
      </c>
      <c r="AI94">
        <v>0</v>
      </c>
      <c r="AJ94">
        <v>0</v>
      </c>
      <c r="AK94">
        <v>49.93</v>
      </c>
      <c r="AL94">
        <v>2.2400000000000002</v>
      </c>
      <c r="AM94">
        <v>0</v>
      </c>
      <c r="AN94">
        <v>0</v>
      </c>
      <c r="AO94">
        <v>0</v>
      </c>
      <c r="AP94">
        <v>6.14</v>
      </c>
      <c r="AQ94">
        <v>0</v>
      </c>
      <c r="AR94">
        <v>2.12</v>
      </c>
      <c r="AS94">
        <v>18.07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1873.8600000000004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325.75</v>
      </c>
      <c r="L95">
        <v>254.72</v>
      </c>
      <c r="M95">
        <v>88.28</v>
      </c>
      <c r="N95">
        <v>113.96</v>
      </c>
      <c r="O95">
        <v>119.3</v>
      </c>
      <c r="P95">
        <v>99.95</v>
      </c>
      <c r="Q95">
        <v>19.73</v>
      </c>
      <c r="R95">
        <v>40.69</v>
      </c>
      <c r="S95">
        <v>25.32</v>
      </c>
      <c r="T95">
        <v>0</v>
      </c>
      <c r="U95">
        <v>401.85</v>
      </c>
      <c r="V95">
        <v>19.96</v>
      </c>
      <c r="W95">
        <v>39.39</v>
      </c>
      <c r="X95">
        <v>142.31</v>
      </c>
      <c r="Y95">
        <v>0</v>
      </c>
      <c r="Z95">
        <v>0</v>
      </c>
      <c r="AA95">
        <v>0</v>
      </c>
      <c r="AB95">
        <v>2.2999999999999998</v>
      </c>
      <c r="AC95">
        <v>0</v>
      </c>
      <c r="AD95">
        <v>8.74</v>
      </c>
      <c r="AE95">
        <v>15.81</v>
      </c>
      <c r="AF95">
        <v>8.51</v>
      </c>
      <c r="AG95">
        <v>40.380000000000003</v>
      </c>
      <c r="AH95">
        <v>0</v>
      </c>
      <c r="AI95">
        <v>0</v>
      </c>
      <c r="AJ95">
        <v>0</v>
      </c>
      <c r="AK95">
        <v>49.93</v>
      </c>
      <c r="AL95">
        <v>2.2400000000000002</v>
      </c>
      <c r="AM95">
        <v>0</v>
      </c>
      <c r="AN95">
        <v>0</v>
      </c>
      <c r="AO95">
        <v>0</v>
      </c>
      <c r="AP95">
        <v>6.14</v>
      </c>
      <c r="AQ95">
        <v>0</v>
      </c>
      <c r="AR95">
        <v>37.61</v>
      </c>
      <c r="AS95">
        <v>18.07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1900.1300000000003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314.14999999999998</v>
      </c>
      <c r="L96">
        <v>254.72</v>
      </c>
      <c r="M96">
        <v>88.28</v>
      </c>
      <c r="N96">
        <v>113.96</v>
      </c>
      <c r="O96">
        <v>119.3</v>
      </c>
      <c r="P96">
        <v>99.95</v>
      </c>
      <c r="Q96">
        <v>19.73</v>
      </c>
      <c r="R96">
        <v>40.69</v>
      </c>
      <c r="S96">
        <v>25.32</v>
      </c>
      <c r="T96">
        <v>0</v>
      </c>
      <c r="U96">
        <v>401.85</v>
      </c>
      <c r="V96">
        <v>19.96</v>
      </c>
      <c r="W96">
        <v>39.39</v>
      </c>
      <c r="X96">
        <v>142.31</v>
      </c>
      <c r="Y96">
        <v>0</v>
      </c>
      <c r="Z96">
        <v>0</v>
      </c>
      <c r="AA96">
        <v>0</v>
      </c>
      <c r="AB96">
        <v>2.2999999999999998</v>
      </c>
      <c r="AC96">
        <v>0</v>
      </c>
      <c r="AD96">
        <v>8.74</v>
      </c>
      <c r="AE96">
        <v>15.81</v>
      </c>
      <c r="AF96">
        <v>8.51</v>
      </c>
      <c r="AG96">
        <v>40.380000000000003</v>
      </c>
      <c r="AH96">
        <v>0</v>
      </c>
      <c r="AI96">
        <v>0</v>
      </c>
      <c r="AJ96">
        <v>0</v>
      </c>
      <c r="AK96">
        <v>49.93</v>
      </c>
      <c r="AL96">
        <v>2.2400000000000002</v>
      </c>
      <c r="AM96">
        <v>0</v>
      </c>
      <c r="AN96">
        <v>0</v>
      </c>
      <c r="AO96">
        <v>0</v>
      </c>
      <c r="AP96">
        <v>5.53</v>
      </c>
      <c r="AQ96">
        <v>0</v>
      </c>
      <c r="AR96">
        <v>37.61</v>
      </c>
      <c r="AS96">
        <v>10.33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1880.1799999999998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314.14999999999998</v>
      </c>
      <c r="L97">
        <v>254.72</v>
      </c>
      <c r="M97">
        <v>88.28</v>
      </c>
      <c r="N97">
        <v>113.96</v>
      </c>
      <c r="O97">
        <v>119.3</v>
      </c>
      <c r="P97">
        <v>99.95</v>
      </c>
      <c r="Q97">
        <v>16.989999999999998</v>
      </c>
      <c r="R97">
        <v>35.06</v>
      </c>
      <c r="S97">
        <v>21.82</v>
      </c>
      <c r="T97">
        <v>0</v>
      </c>
      <c r="U97">
        <v>401.85</v>
      </c>
      <c r="V97">
        <v>19.96</v>
      </c>
      <c r="W97">
        <v>39.39</v>
      </c>
      <c r="X97">
        <v>142.31</v>
      </c>
      <c r="Y97">
        <v>0</v>
      </c>
      <c r="Z97">
        <v>0</v>
      </c>
      <c r="AA97">
        <v>0</v>
      </c>
      <c r="AB97">
        <v>2.2999999999999998</v>
      </c>
      <c r="AC97">
        <v>0</v>
      </c>
      <c r="AD97">
        <v>8.74</v>
      </c>
      <c r="AE97">
        <v>15.81</v>
      </c>
      <c r="AF97">
        <v>8.51</v>
      </c>
      <c r="AG97">
        <v>40.380000000000003</v>
      </c>
      <c r="AH97">
        <v>0</v>
      </c>
      <c r="AI97">
        <v>0</v>
      </c>
      <c r="AJ97">
        <v>0</v>
      </c>
      <c r="AK97">
        <v>49.93</v>
      </c>
      <c r="AL97">
        <v>2.2400000000000002</v>
      </c>
      <c r="AM97">
        <v>0</v>
      </c>
      <c r="AN97">
        <v>0</v>
      </c>
      <c r="AO97">
        <v>0</v>
      </c>
      <c r="AP97">
        <v>5.53</v>
      </c>
      <c r="AQ97">
        <v>0</v>
      </c>
      <c r="AR97">
        <v>2.12</v>
      </c>
      <c r="AS97">
        <v>10.33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1832.82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304.56</v>
      </c>
      <c r="L98">
        <v>254.72</v>
      </c>
      <c r="M98">
        <v>88.28</v>
      </c>
      <c r="N98">
        <v>113.96</v>
      </c>
      <c r="O98">
        <v>119.3</v>
      </c>
      <c r="P98">
        <v>99.95</v>
      </c>
      <c r="Q98">
        <v>16.989999999999998</v>
      </c>
      <c r="R98">
        <v>35.06</v>
      </c>
      <c r="S98">
        <v>21.82</v>
      </c>
      <c r="T98">
        <v>0</v>
      </c>
      <c r="U98">
        <v>401.85</v>
      </c>
      <c r="V98">
        <v>19.96</v>
      </c>
      <c r="W98">
        <v>39.39</v>
      </c>
      <c r="X98">
        <v>142.31</v>
      </c>
      <c r="Y98">
        <v>0</v>
      </c>
      <c r="Z98">
        <v>0</v>
      </c>
      <c r="AA98">
        <v>0</v>
      </c>
      <c r="AB98">
        <v>2.2999999999999998</v>
      </c>
      <c r="AC98">
        <v>0</v>
      </c>
      <c r="AD98">
        <v>8.74</v>
      </c>
      <c r="AE98">
        <v>15.81</v>
      </c>
      <c r="AF98">
        <v>8.51</v>
      </c>
      <c r="AG98">
        <v>40.380000000000003</v>
      </c>
      <c r="AH98">
        <v>0</v>
      </c>
      <c r="AI98">
        <v>0</v>
      </c>
      <c r="AJ98">
        <v>0</v>
      </c>
      <c r="AK98">
        <v>49.93</v>
      </c>
      <c r="AL98">
        <v>2.2400000000000002</v>
      </c>
      <c r="AM98">
        <v>0</v>
      </c>
      <c r="AN98">
        <v>0</v>
      </c>
      <c r="AO98">
        <v>0</v>
      </c>
      <c r="AP98">
        <v>5.53</v>
      </c>
      <c r="AQ98">
        <v>0</v>
      </c>
      <c r="AR98">
        <v>1.59</v>
      </c>
      <c r="AS98">
        <v>4.3899999999999997</v>
      </c>
      <c r="AT98">
        <v>19.190000000000001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1816.76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6.6238650000000012</v>
      </c>
      <c r="L99">
        <f t="shared" si="2"/>
        <v>6.3944325000000033</v>
      </c>
      <c r="M99">
        <f t="shared" si="2"/>
        <v>2.1187199999999988</v>
      </c>
      <c r="N99">
        <f t="shared" si="2"/>
        <v>2.7350399999999948</v>
      </c>
      <c r="O99">
        <f t="shared" si="2"/>
        <v>2.8631999999999973</v>
      </c>
      <c r="P99">
        <f t="shared" si="2"/>
        <v>2.3987975000000001</v>
      </c>
      <c r="Q99">
        <f t="shared" si="2"/>
        <v>0.39278500000000033</v>
      </c>
      <c r="R99">
        <f t="shared" si="2"/>
        <v>0.80719000000000041</v>
      </c>
      <c r="S99">
        <f t="shared" si="2"/>
        <v>0.50652499999999978</v>
      </c>
      <c r="T99">
        <f t="shared" si="2"/>
        <v>0</v>
      </c>
      <c r="U99">
        <f t="shared" si="2"/>
        <v>9.6443999999999832</v>
      </c>
      <c r="V99">
        <f t="shared" si="2"/>
        <v>0.44318250000000053</v>
      </c>
      <c r="W99">
        <f t="shared" si="2"/>
        <v>0.83781999999999912</v>
      </c>
      <c r="X99">
        <f t="shared" si="2"/>
        <v>3.2778899999999949</v>
      </c>
      <c r="Y99">
        <f t="shared" si="2"/>
        <v>0</v>
      </c>
      <c r="Z99">
        <f t="shared" si="2"/>
        <v>6.2857500000000011E-2</v>
      </c>
      <c r="AA99">
        <f t="shared" si="2"/>
        <v>0.12889749999999997</v>
      </c>
      <c r="AB99">
        <f t="shared" si="2"/>
        <v>0.20890249999999985</v>
      </c>
      <c r="AC99">
        <f t="shared" si="2"/>
        <v>0.16263499999999992</v>
      </c>
      <c r="AD99">
        <f t="shared" si="2"/>
        <v>0.22654000000000005</v>
      </c>
      <c r="AE99">
        <f t="shared" si="2"/>
        <v>0.74715500000000035</v>
      </c>
      <c r="AF99">
        <f t="shared" si="2"/>
        <v>0.21891499999999994</v>
      </c>
      <c r="AG99">
        <f t="shared" si="2"/>
        <v>0.96912000000000198</v>
      </c>
      <c r="AH99">
        <f t="shared" si="2"/>
        <v>1.0658750000000006</v>
      </c>
      <c r="AI99">
        <f t="shared" si="2"/>
        <v>0.10321999999999996</v>
      </c>
      <c r="AJ99">
        <f t="shared" si="2"/>
        <v>0</v>
      </c>
      <c r="AK99">
        <f t="shared" si="2"/>
        <v>1.1983199999999994</v>
      </c>
      <c r="AL99">
        <f t="shared" si="2"/>
        <v>0.36213500000000015</v>
      </c>
      <c r="AM99">
        <f t="shared" si="2"/>
        <v>3.0335000000000001E-2</v>
      </c>
      <c r="AN99">
        <f t="shared" si="2"/>
        <v>0</v>
      </c>
      <c r="AO99">
        <f t="shared" si="2"/>
        <v>0</v>
      </c>
      <c r="AP99">
        <f t="shared" si="2"/>
        <v>0.15240249999999991</v>
      </c>
      <c r="AQ99">
        <f t="shared" si="2"/>
        <v>0.42382000000000009</v>
      </c>
      <c r="AR99">
        <f t="shared" si="2"/>
        <v>0.13818999999999995</v>
      </c>
      <c r="AS99">
        <f t="shared" si="2"/>
        <v>0.13091999999999979</v>
      </c>
      <c r="AT99">
        <f t="shared" si="2"/>
        <v>0.45199500000000092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45.826082499999998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45602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204.92</v>
      </c>
      <c r="C3" s="35">
        <v>57.29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69.959999999999994</v>
      </c>
      <c r="N3">
        <v>271.33</v>
      </c>
      <c r="O3">
        <v>52.78</v>
      </c>
      <c r="P3">
        <v>2.31</v>
      </c>
      <c r="Q3">
        <v>7.01</v>
      </c>
      <c r="R3" s="94">
        <v>0</v>
      </c>
      <c r="S3" s="94">
        <v>0</v>
      </c>
      <c r="T3" s="94">
        <v>0</v>
      </c>
      <c r="U3">
        <v>2.67</v>
      </c>
      <c r="V3">
        <v>0</v>
      </c>
      <c r="W3">
        <v>2.2200000000000002</v>
      </c>
      <c r="X3">
        <v>20.56</v>
      </c>
      <c r="Y3">
        <v>6.85</v>
      </c>
      <c r="Z3">
        <v>6.85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17.21</v>
      </c>
      <c r="AI3">
        <v>17.22</v>
      </c>
      <c r="AJ3">
        <v>27.76</v>
      </c>
      <c r="AK3">
        <v>0</v>
      </c>
      <c r="AL3">
        <v>0</v>
      </c>
    </row>
    <row r="4" spans="1:39">
      <c r="A4" t="s">
        <v>46</v>
      </c>
      <c r="B4" s="35">
        <v>204.92</v>
      </c>
      <c r="C4" s="35">
        <v>57.29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69.959999999999994</v>
      </c>
      <c r="N4">
        <v>271.33</v>
      </c>
      <c r="O4">
        <v>52.78</v>
      </c>
      <c r="P4">
        <v>2.31</v>
      </c>
      <c r="Q4">
        <v>7.01</v>
      </c>
      <c r="R4" s="94">
        <v>0</v>
      </c>
      <c r="S4" s="94">
        <v>0</v>
      </c>
      <c r="T4" s="94">
        <v>0</v>
      </c>
      <c r="U4">
        <v>2.67</v>
      </c>
      <c r="V4">
        <v>0</v>
      </c>
      <c r="W4">
        <v>2.2200000000000002</v>
      </c>
      <c r="X4">
        <v>20.56</v>
      </c>
      <c r="Y4">
        <v>6.85</v>
      </c>
      <c r="Z4">
        <v>6.85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17.18</v>
      </c>
      <c r="AI4">
        <v>17.190000000000001</v>
      </c>
      <c r="AJ4">
        <v>27.76</v>
      </c>
      <c r="AK4">
        <v>0</v>
      </c>
      <c r="AL4">
        <v>0</v>
      </c>
    </row>
    <row r="5" spans="1:39">
      <c r="A5" t="s">
        <v>47</v>
      </c>
      <c r="B5" s="35">
        <v>170.46</v>
      </c>
      <c r="C5" s="35">
        <v>57.29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69.959999999999994</v>
      </c>
      <c r="N5">
        <v>271.33</v>
      </c>
      <c r="O5">
        <v>52.78</v>
      </c>
      <c r="P5">
        <v>2.31</v>
      </c>
      <c r="Q5">
        <v>7.01</v>
      </c>
      <c r="R5" s="94">
        <v>0</v>
      </c>
      <c r="S5" s="94">
        <v>0</v>
      </c>
      <c r="T5" s="94">
        <v>0</v>
      </c>
      <c r="U5">
        <v>2.67</v>
      </c>
      <c r="V5">
        <v>0</v>
      </c>
      <c r="W5">
        <v>2.2200000000000002</v>
      </c>
      <c r="X5">
        <v>20.56</v>
      </c>
      <c r="Y5">
        <v>6.85</v>
      </c>
      <c r="Z5">
        <v>6.85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16.88</v>
      </c>
      <c r="AI5">
        <v>16.87</v>
      </c>
      <c r="AJ5">
        <v>27.76</v>
      </c>
      <c r="AK5">
        <v>0</v>
      </c>
      <c r="AL5">
        <v>0</v>
      </c>
    </row>
    <row r="6" spans="1:39">
      <c r="A6" t="s">
        <v>48</v>
      </c>
      <c r="B6" s="35">
        <v>170.46</v>
      </c>
      <c r="C6" s="35">
        <v>57.29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69.959999999999994</v>
      </c>
      <c r="N6">
        <v>271.33</v>
      </c>
      <c r="O6">
        <v>52.78</v>
      </c>
      <c r="P6">
        <v>2.31</v>
      </c>
      <c r="Q6">
        <v>7.01</v>
      </c>
      <c r="R6" s="94">
        <v>0</v>
      </c>
      <c r="S6" s="94">
        <v>0</v>
      </c>
      <c r="T6" s="94">
        <v>0</v>
      </c>
      <c r="U6">
        <v>2.67</v>
      </c>
      <c r="V6">
        <v>0</v>
      </c>
      <c r="W6">
        <v>2.2200000000000002</v>
      </c>
      <c r="X6">
        <v>20.56</v>
      </c>
      <c r="Y6">
        <v>6.85</v>
      </c>
      <c r="Z6">
        <v>6.85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16.48</v>
      </c>
      <c r="AI6">
        <v>16.489999999999998</v>
      </c>
      <c r="AJ6">
        <v>27.76</v>
      </c>
      <c r="AK6">
        <v>0</v>
      </c>
      <c r="AL6">
        <v>0</v>
      </c>
    </row>
    <row r="7" spans="1:39">
      <c r="A7" t="s">
        <v>49</v>
      </c>
      <c r="B7" s="35">
        <v>170.46</v>
      </c>
      <c r="C7" s="35">
        <v>57.29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69.959999999999994</v>
      </c>
      <c r="N7">
        <v>230.3</v>
      </c>
      <c r="O7">
        <v>52.78</v>
      </c>
      <c r="P7">
        <v>2.31</v>
      </c>
      <c r="Q7">
        <v>7.01</v>
      </c>
      <c r="R7" s="94">
        <v>0</v>
      </c>
      <c r="S7" s="94">
        <v>0</v>
      </c>
      <c r="T7" s="94">
        <v>0</v>
      </c>
      <c r="U7">
        <v>2.59</v>
      </c>
      <c r="V7">
        <v>0</v>
      </c>
      <c r="W7">
        <v>2.2200000000000002</v>
      </c>
      <c r="X7">
        <v>27.5</v>
      </c>
      <c r="Y7">
        <v>9.16</v>
      </c>
      <c r="Z7">
        <v>9.17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19.329999999999998</v>
      </c>
      <c r="AI7">
        <v>19.34</v>
      </c>
      <c r="AJ7">
        <v>27.76</v>
      </c>
      <c r="AK7">
        <v>0</v>
      </c>
      <c r="AL7">
        <v>0</v>
      </c>
    </row>
    <row r="8" spans="1:39">
      <c r="A8" t="s">
        <v>50</v>
      </c>
      <c r="B8" s="35">
        <v>175.26</v>
      </c>
      <c r="C8" s="35">
        <v>57.29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69.959999999999994</v>
      </c>
      <c r="N8">
        <v>191.92</v>
      </c>
      <c r="O8">
        <v>52.78</v>
      </c>
      <c r="P8">
        <v>2.31</v>
      </c>
      <c r="Q8">
        <v>7.01</v>
      </c>
      <c r="R8" s="94">
        <v>0</v>
      </c>
      <c r="S8" s="94">
        <v>0</v>
      </c>
      <c r="T8" s="94">
        <v>0</v>
      </c>
      <c r="U8">
        <v>2.59</v>
      </c>
      <c r="V8">
        <v>0</v>
      </c>
      <c r="W8">
        <v>2.2200000000000002</v>
      </c>
      <c r="X8">
        <v>26.5</v>
      </c>
      <c r="Y8">
        <v>8.84</v>
      </c>
      <c r="Z8">
        <v>8.83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18.329999999999998</v>
      </c>
      <c r="AI8">
        <v>18.34</v>
      </c>
      <c r="AJ8">
        <v>27.76</v>
      </c>
      <c r="AK8">
        <v>0</v>
      </c>
      <c r="AL8">
        <v>0</v>
      </c>
    </row>
    <row r="9" spans="1:39">
      <c r="A9" t="s">
        <v>51</v>
      </c>
      <c r="B9" s="35">
        <v>175.26</v>
      </c>
      <c r="C9" s="35">
        <v>57.29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69.959999999999994</v>
      </c>
      <c r="N9">
        <v>149.22999999999999</v>
      </c>
      <c r="O9">
        <v>52.78</v>
      </c>
      <c r="P9">
        <v>2.31</v>
      </c>
      <c r="Q9">
        <v>7.01</v>
      </c>
      <c r="R9" s="94">
        <v>0</v>
      </c>
      <c r="S9" s="94">
        <v>0</v>
      </c>
      <c r="T9" s="94">
        <v>0</v>
      </c>
      <c r="U9">
        <v>2.59</v>
      </c>
      <c r="V9">
        <v>0</v>
      </c>
      <c r="W9">
        <v>2.2200000000000002</v>
      </c>
      <c r="X9">
        <v>25.5</v>
      </c>
      <c r="Y9">
        <v>8.5</v>
      </c>
      <c r="Z9">
        <v>8.5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17.670000000000002</v>
      </c>
      <c r="AI9">
        <v>17.66</v>
      </c>
      <c r="AJ9">
        <v>27.76</v>
      </c>
      <c r="AK9">
        <v>0</v>
      </c>
      <c r="AL9">
        <v>0</v>
      </c>
    </row>
    <row r="10" spans="1:39">
      <c r="A10" t="s">
        <v>52</v>
      </c>
      <c r="B10" s="35">
        <v>175.26</v>
      </c>
      <c r="C10" s="35">
        <v>57.29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69.959999999999994</v>
      </c>
      <c r="N10">
        <v>149.22999999999999</v>
      </c>
      <c r="O10">
        <v>52.78</v>
      </c>
      <c r="P10">
        <v>2.31</v>
      </c>
      <c r="Q10">
        <v>7.01</v>
      </c>
      <c r="R10" s="94">
        <v>0</v>
      </c>
      <c r="S10" s="94">
        <v>0</v>
      </c>
      <c r="T10" s="94">
        <v>0</v>
      </c>
      <c r="U10">
        <v>2.59</v>
      </c>
      <c r="V10">
        <v>0</v>
      </c>
      <c r="W10">
        <v>2.2200000000000002</v>
      </c>
      <c r="X10">
        <v>25</v>
      </c>
      <c r="Y10">
        <v>8.34</v>
      </c>
      <c r="Z10">
        <v>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16.670000000000002</v>
      </c>
      <c r="AI10">
        <v>16.66</v>
      </c>
      <c r="AJ10">
        <v>27.76</v>
      </c>
      <c r="AK10">
        <v>0</v>
      </c>
      <c r="AL10">
        <v>0</v>
      </c>
    </row>
    <row r="11" spans="1:39">
      <c r="A11" t="s">
        <v>53</v>
      </c>
      <c r="B11" s="35">
        <v>175.26</v>
      </c>
      <c r="C11" s="35">
        <v>57.29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69.959999999999994</v>
      </c>
      <c r="N11">
        <v>149.22999999999999</v>
      </c>
      <c r="O11">
        <v>52.78</v>
      </c>
      <c r="P11">
        <v>2.16</v>
      </c>
      <c r="Q11">
        <v>7.01</v>
      </c>
      <c r="R11" s="94">
        <v>0</v>
      </c>
      <c r="S11" s="94">
        <v>0</v>
      </c>
      <c r="T11" s="94">
        <v>0</v>
      </c>
      <c r="U11">
        <v>2.59</v>
      </c>
      <c r="V11">
        <v>0</v>
      </c>
      <c r="W11">
        <v>2.2200000000000002</v>
      </c>
      <c r="X11">
        <v>23.5</v>
      </c>
      <c r="Y11">
        <v>7.84</v>
      </c>
      <c r="Z11">
        <v>7.83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18.329999999999998</v>
      </c>
      <c r="AI11">
        <v>18.34</v>
      </c>
      <c r="AJ11">
        <v>27.76</v>
      </c>
      <c r="AK11">
        <v>0</v>
      </c>
      <c r="AL11">
        <v>0</v>
      </c>
    </row>
    <row r="12" spans="1:39">
      <c r="A12" t="s">
        <v>54</v>
      </c>
      <c r="B12" s="35">
        <v>175.26</v>
      </c>
      <c r="C12" s="35">
        <v>57.29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69.959999999999994</v>
      </c>
      <c r="N12">
        <v>149.22999999999999</v>
      </c>
      <c r="O12">
        <v>52.78</v>
      </c>
      <c r="P12">
        <v>2.16</v>
      </c>
      <c r="Q12">
        <v>7.01</v>
      </c>
      <c r="R12" s="94">
        <v>0</v>
      </c>
      <c r="S12" s="94">
        <v>0</v>
      </c>
      <c r="T12" s="94">
        <v>0</v>
      </c>
      <c r="U12">
        <v>2.59</v>
      </c>
      <c r="V12">
        <v>0</v>
      </c>
      <c r="W12">
        <v>2.2200000000000002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17.670000000000002</v>
      </c>
      <c r="AI12">
        <v>17.66</v>
      </c>
      <c r="AJ12">
        <v>27.76</v>
      </c>
      <c r="AK12">
        <v>0</v>
      </c>
      <c r="AL12">
        <v>0</v>
      </c>
    </row>
    <row r="13" spans="1:39">
      <c r="A13" t="s">
        <v>55</v>
      </c>
      <c r="B13" s="35">
        <v>175.26</v>
      </c>
      <c r="C13" s="35">
        <v>57.29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69.959999999999994</v>
      </c>
      <c r="N13">
        <v>149.22999999999999</v>
      </c>
      <c r="O13">
        <v>52.78</v>
      </c>
      <c r="P13">
        <v>2.16</v>
      </c>
      <c r="Q13">
        <v>7.01</v>
      </c>
      <c r="R13" s="94">
        <v>0</v>
      </c>
      <c r="S13" s="94">
        <v>0</v>
      </c>
      <c r="T13" s="94">
        <v>0</v>
      </c>
      <c r="U13">
        <v>2.59</v>
      </c>
      <c r="V13">
        <v>0</v>
      </c>
      <c r="W13">
        <v>2.2200000000000002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17</v>
      </c>
      <c r="AI13">
        <v>17</v>
      </c>
      <c r="AJ13">
        <v>27.76</v>
      </c>
      <c r="AK13">
        <v>0</v>
      </c>
      <c r="AL13">
        <v>0</v>
      </c>
    </row>
    <row r="14" spans="1:39">
      <c r="A14" t="s">
        <v>56</v>
      </c>
      <c r="B14" s="35">
        <v>175.26</v>
      </c>
      <c r="C14" s="35">
        <v>57.29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69.959999999999994</v>
      </c>
      <c r="N14">
        <v>149.22999999999999</v>
      </c>
      <c r="O14">
        <v>52.78</v>
      </c>
      <c r="P14">
        <v>2.16</v>
      </c>
      <c r="Q14">
        <v>7.01</v>
      </c>
      <c r="R14" s="94">
        <v>0</v>
      </c>
      <c r="S14" s="94">
        <v>0</v>
      </c>
      <c r="T14" s="94">
        <v>0</v>
      </c>
      <c r="U14">
        <v>2.59</v>
      </c>
      <c r="V14">
        <v>0</v>
      </c>
      <c r="W14">
        <v>2.2200000000000002</v>
      </c>
      <c r="X14">
        <v>20.56</v>
      </c>
      <c r="Y14">
        <v>6.85</v>
      </c>
      <c r="Z14">
        <v>6.85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16.670000000000002</v>
      </c>
      <c r="AI14">
        <v>16.66</v>
      </c>
      <c r="AJ14">
        <v>28.26</v>
      </c>
      <c r="AK14">
        <v>0</v>
      </c>
      <c r="AL14">
        <v>0</v>
      </c>
    </row>
    <row r="15" spans="1:39">
      <c r="A15" t="s">
        <v>57</v>
      </c>
      <c r="B15" s="35">
        <v>175.26</v>
      </c>
      <c r="C15" s="35">
        <v>57.29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69.959999999999994</v>
      </c>
      <c r="N15">
        <v>149.22999999999999</v>
      </c>
      <c r="O15">
        <v>52.78</v>
      </c>
      <c r="P15">
        <v>2.16</v>
      </c>
      <c r="Q15">
        <v>7.01</v>
      </c>
      <c r="R15" s="94">
        <v>0</v>
      </c>
      <c r="S15" s="94">
        <v>0</v>
      </c>
      <c r="T15" s="94">
        <v>0</v>
      </c>
      <c r="U15">
        <v>2.5099999999999998</v>
      </c>
      <c r="V15">
        <v>0</v>
      </c>
      <c r="W15">
        <v>2.2200000000000002</v>
      </c>
      <c r="X15">
        <v>20.56</v>
      </c>
      <c r="Y15">
        <v>6.85</v>
      </c>
      <c r="Z15">
        <v>6.85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15.67</v>
      </c>
      <c r="AI15">
        <v>15.66</v>
      </c>
      <c r="AJ15">
        <v>28.26</v>
      </c>
      <c r="AK15">
        <v>0</v>
      </c>
      <c r="AL15">
        <v>0</v>
      </c>
    </row>
    <row r="16" spans="1:39">
      <c r="A16" t="s">
        <v>58</v>
      </c>
      <c r="B16" s="35">
        <v>175.26</v>
      </c>
      <c r="C16" s="35">
        <v>57.29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69.959999999999994</v>
      </c>
      <c r="N16">
        <v>149.22999999999999</v>
      </c>
      <c r="O16">
        <v>52.78</v>
      </c>
      <c r="P16">
        <v>2.16</v>
      </c>
      <c r="Q16">
        <v>7.01</v>
      </c>
      <c r="R16" s="94">
        <v>0</v>
      </c>
      <c r="S16" s="94">
        <v>0</v>
      </c>
      <c r="T16" s="94">
        <v>0</v>
      </c>
      <c r="U16">
        <v>2.5099999999999998</v>
      </c>
      <c r="V16">
        <v>0</v>
      </c>
      <c r="W16">
        <v>2.2200000000000002</v>
      </c>
      <c r="X16">
        <v>20.56</v>
      </c>
      <c r="Y16">
        <v>6.85</v>
      </c>
      <c r="Z16">
        <v>6.85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28.26</v>
      </c>
      <c r="AK16">
        <v>0</v>
      </c>
      <c r="AL16">
        <v>0</v>
      </c>
    </row>
    <row r="17" spans="1:38">
      <c r="A17" t="s">
        <v>59</v>
      </c>
      <c r="B17" s="35">
        <v>175.26</v>
      </c>
      <c r="C17" s="35">
        <v>57.29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69.959999999999994</v>
      </c>
      <c r="N17">
        <v>149.22999999999999</v>
      </c>
      <c r="O17">
        <v>52.78</v>
      </c>
      <c r="P17">
        <v>2.16</v>
      </c>
      <c r="Q17">
        <v>7.01</v>
      </c>
      <c r="R17" s="94">
        <v>0</v>
      </c>
      <c r="S17" s="94">
        <v>0</v>
      </c>
      <c r="T17" s="94">
        <v>0</v>
      </c>
      <c r="U17">
        <v>2.5099999999999998</v>
      </c>
      <c r="V17">
        <v>0</v>
      </c>
      <c r="W17">
        <v>2.2200000000000002</v>
      </c>
      <c r="X17">
        <v>20.56</v>
      </c>
      <c r="Y17">
        <v>6.85</v>
      </c>
      <c r="Z17">
        <v>6.85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14.33</v>
      </c>
      <c r="AI17">
        <v>14.34</v>
      </c>
      <c r="AJ17">
        <v>28.26</v>
      </c>
      <c r="AK17">
        <v>0</v>
      </c>
      <c r="AL17">
        <v>0</v>
      </c>
    </row>
    <row r="18" spans="1:38">
      <c r="A18" t="s">
        <v>60</v>
      </c>
      <c r="B18" s="35">
        <v>175.26</v>
      </c>
      <c r="C18" s="35">
        <v>57.29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69.959999999999994</v>
      </c>
      <c r="N18">
        <v>149.22999999999999</v>
      </c>
      <c r="O18">
        <v>52.78</v>
      </c>
      <c r="P18">
        <v>2.16</v>
      </c>
      <c r="Q18">
        <v>7.01</v>
      </c>
      <c r="R18" s="94">
        <v>0</v>
      </c>
      <c r="S18" s="94">
        <v>0</v>
      </c>
      <c r="T18" s="94">
        <v>0</v>
      </c>
      <c r="U18">
        <v>2.5099999999999998</v>
      </c>
      <c r="V18">
        <v>0</v>
      </c>
      <c r="W18">
        <v>2.2200000000000002</v>
      </c>
      <c r="X18">
        <v>20.56</v>
      </c>
      <c r="Y18">
        <v>6.85</v>
      </c>
      <c r="Z18">
        <v>6.85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13.33</v>
      </c>
      <c r="AI18">
        <v>13.34</v>
      </c>
      <c r="AJ18">
        <v>28.26</v>
      </c>
      <c r="AK18">
        <v>0</v>
      </c>
      <c r="AL18">
        <v>0</v>
      </c>
    </row>
    <row r="19" spans="1:38">
      <c r="A19" t="s">
        <v>61</v>
      </c>
      <c r="B19" s="35">
        <v>180.06</v>
      </c>
      <c r="C19" s="35">
        <v>57.29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69.959999999999994</v>
      </c>
      <c r="N19">
        <v>149.22999999999999</v>
      </c>
      <c r="O19">
        <v>52.78</v>
      </c>
      <c r="P19">
        <v>2.16</v>
      </c>
      <c r="Q19">
        <v>7.01</v>
      </c>
      <c r="R19" s="94">
        <v>0</v>
      </c>
      <c r="S19" s="94">
        <v>0</v>
      </c>
      <c r="T19" s="94">
        <v>0</v>
      </c>
      <c r="U19">
        <v>2.5099999999999998</v>
      </c>
      <c r="V19">
        <v>0</v>
      </c>
      <c r="W19">
        <v>2.2200000000000002</v>
      </c>
      <c r="X19">
        <v>20.56</v>
      </c>
      <c r="Y19">
        <v>6.85</v>
      </c>
      <c r="Z19">
        <v>6.85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13.33</v>
      </c>
      <c r="AI19">
        <v>13.34</v>
      </c>
      <c r="AJ19">
        <v>28.26</v>
      </c>
      <c r="AK19">
        <v>0</v>
      </c>
      <c r="AL19">
        <v>0</v>
      </c>
    </row>
    <row r="20" spans="1:38">
      <c r="A20" t="s">
        <v>62</v>
      </c>
      <c r="B20" s="35">
        <v>184.86</v>
      </c>
      <c r="C20" s="35">
        <v>57.29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69.959999999999994</v>
      </c>
      <c r="N20">
        <v>149.22999999999999</v>
      </c>
      <c r="O20">
        <v>52.78</v>
      </c>
      <c r="P20">
        <v>2.16</v>
      </c>
      <c r="Q20">
        <v>7.01</v>
      </c>
      <c r="R20" s="94">
        <v>0</v>
      </c>
      <c r="S20" s="94">
        <v>0</v>
      </c>
      <c r="T20" s="94">
        <v>0</v>
      </c>
      <c r="U20">
        <v>2.5099999999999998</v>
      </c>
      <c r="V20">
        <v>0</v>
      </c>
      <c r="W20">
        <v>2.2200000000000002</v>
      </c>
      <c r="X20">
        <v>20.56</v>
      </c>
      <c r="Y20">
        <v>6.85</v>
      </c>
      <c r="Z20">
        <v>6.85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13.33</v>
      </c>
      <c r="AI20">
        <v>13.34</v>
      </c>
      <c r="AJ20">
        <v>28.26</v>
      </c>
      <c r="AK20">
        <v>0</v>
      </c>
      <c r="AL20">
        <v>0</v>
      </c>
    </row>
    <row r="21" spans="1:38">
      <c r="A21" t="s">
        <v>63</v>
      </c>
      <c r="B21" s="35">
        <v>188.7</v>
      </c>
      <c r="C21" s="35">
        <v>57.29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69.959999999999994</v>
      </c>
      <c r="N21">
        <v>149.22999999999999</v>
      </c>
      <c r="O21">
        <v>52.78</v>
      </c>
      <c r="P21">
        <v>2.16</v>
      </c>
      <c r="Q21">
        <v>7.01</v>
      </c>
      <c r="R21" s="94">
        <v>0</v>
      </c>
      <c r="S21" s="94">
        <v>0</v>
      </c>
      <c r="T21" s="94">
        <v>0</v>
      </c>
      <c r="U21">
        <v>2.5099999999999998</v>
      </c>
      <c r="V21">
        <v>0</v>
      </c>
      <c r="W21">
        <v>2.2200000000000002</v>
      </c>
      <c r="X21">
        <v>20.56</v>
      </c>
      <c r="Y21">
        <v>6.85</v>
      </c>
      <c r="Z21">
        <v>6.85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13.33</v>
      </c>
      <c r="AI21">
        <v>13.34</v>
      </c>
      <c r="AJ21">
        <v>28.26</v>
      </c>
      <c r="AK21">
        <v>0</v>
      </c>
      <c r="AL21">
        <v>0</v>
      </c>
    </row>
    <row r="22" spans="1:38">
      <c r="A22" t="s">
        <v>64</v>
      </c>
      <c r="B22" s="35">
        <v>190.61</v>
      </c>
      <c r="C22" s="35">
        <v>57.29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69.959999999999994</v>
      </c>
      <c r="N22">
        <v>149.22999999999999</v>
      </c>
      <c r="O22">
        <v>52.78</v>
      </c>
      <c r="P22">
        <v>2.16</v>
      </c>
      <c r="Q22">
        <v>7.01</v>
      </c>
      <c r="R22" s="94">
        <v>0</v>
      </c>
      <c r="S22" s="94">
        <v>0</v>
      </c>
      <c r="T22" s="94">
        <v>0</v>
      </c>
      <c r="U22">
        <v>2.5099999999999998</v>
      </c>
      <c r="V22">
        <v>0</v>
      </c>
      <c r="W22">
        <v>2.2200000000000002</v>
      </c>
      <c r="X22">
        <v>20.56</v>
      </c>
      <c r="Y22">
        <v>6.85</v>
      </c>
      <c r="Z22">
        <v>6.85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13.34</v>
      </c>
      <c r="AJ22">
        <v>28.26</v>
      </c>
      <c r="AK22">
        <v>0</v>
      </c>
      <c r="AL22">
        <v>0</v>
      </c>
    </row>
    <row r="23" spans="1:38">
      <c r="A23" t="s">
        <v>65</v>
      </c>
      <c r="B23" s="35">
        <v>193.49</v>
      </c>
      <c r="C23" s="35">
        <v>57.29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69.959999999999994</v>
      </c>
      <c r="N23">
        <v>149.22999999999999</v>
      </c>
      <c r="O23">
        <v>52.78</v>
      </c>
      <c r="P23">
        <v>2.16</v>
      </c>
      <c r="Q23">
        <v>7.01</v>
      </c>
      <c r="R23" s="94">
        <v>0</v>
      </c>
      <c r="S23" s="94">
        <v>0</v>
      </c>
      <c r="T23" s="94">
        <v>0</v>
      </c>
      <c r="U23">
        <v>2.4500000000000002</v>
      </c>
      <c r="V23">
        <v>0</v>
      </c>
      <c r="W23">
        <v>2.2200000000000002</v>
      </c>
      <c r="X23">
        <v>20.56</v>
      </c>
      <c r="Y23">
        <v>6.85</v>
      </c>
      <c r="Z23">
        <v>6.85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13.34</v>
      </c>
      <c r="AJ23">
        <v>28.26</v>
      </c>
      <c r="AK23">
        <v>0</v>
      </c>
      <c r="AL23">
        <v>0</v>
      </c>
    </row>
    <row r="24" spans="1:38">
      <c r="A24" t="s">
        <v>66</v>
      </c>
      <c r="B24" s="35">
        <v>225.16</v>
      </c>
      <c r="C24" s="35">
        <v>76.09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69.959999999999994</v>
      </c>
      <c r="N24">
        <v>191.92</v>
      </c>
      <c r="O24">
        <v>52.78</v>
      </c>
      <c r="P24">
        <v>2.16</v>
      </c>
      <c r="Q24">
        <v>7.01</v>
      </c>
      <c r="R24" s="94">
        <v>0</v>
      </c>
      <c r="S24" s="94">
        <v>0</v>
      </c>
      <c r="T24" s="94">
        <v>0</v>
      </c>
      <c r="U24">
        <v>2.4500000000000002</v>
      </c>
      <c r="V24">
        <v>0</v>
      </c>
      <c r="W24">
        <v>2.2200000000000002</v>
      </c>
      <c r="X24">
        <v>20.56</v>
      </c>
      <c r="Y24">
        <v>6.85</v>
      </c>
      <c r="Z24">
        <v>6.85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13.34</v>
      </c>
      <c r="AJ24">
        <v>28.26</v>
      </c>
      <c r="AK24">
        <v>0</v>
      </c>
      <c r="AL24">
        <v>0</v>
      </c>
    </row>
    <row r="25" spans="1:38">
      <c r="A25" t="s">
        <v>67</v>
      </c>
      <c r="B25" s="35">
        <v>196.37</v>
      </c>
      <c r="C25" s="35">
        <v>76.09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69.959999999999994</v>
      </c>
      <c r="N25">
        <v>230.3</v>
      </c>
      <c r="O25">
        <v>52.78</v>
      </c>
      <c r="P25">
        <v>2.16</v>
      </c>
      <c r="Q25">
        <v>7.01</v>
      </c>
      <c r="R25" s="94">
        <v>0</v>
      </c>
      <c r="S25" s="94">
        <v>0</v>
      </c>
      <c r="T25" s="94">
        <v>0</v>
      </c>
      <c r="U25">
        <v>2.4500000000000002</v>
      </c>
      <c r="V25">
        <v>0</v>
      </c>
      <c r="W25">
        <v>2.2200000000000002</v>
      </c>
      <c r="X25">
        <v>20.56</v>
      </c>
      <c r="Y25">
        <v>6.85</v>
      </c>
      <c r="Z25">
        <v>6.85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13.34</v>
      </c>
      <c r="AJ25">
        <v>28.26</v>
      </c>
      <c r="AK25">
        <v>0</v>
      </c>
      <c r="AL25">
        <v>0</v>
      </c>
    </row>
    <row r="26" spans="1:38">
      <c r="A26" t="s">
        <v>68</v>
      </c>
      <c r="B26" s="35">
        <v>193.49</v>
      </c>
      <c r="C26" s="35">
        <v>57.29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69.959999999999994</v>
      </c>
      <c r="N26">
        <v>271.33</v>
      </c>
      <c r="O26">
        <v>52.78</v>
      </c>
      <c r="P26">
        <v>2.16</v>
      </c>
      <c r="Q26">
        <v>7.01</v>
      </c>
      <c r="R26" s="94">
        <v>0</v>
      </c>
      <c r="S26" s="94">
        <v>0</v>
      </c>
      <c r="T26" s="94">
        <v>0</v>
      </c>
      <c r="U26">
        <v>2.4500000000000002</v>
      </c>
      <c r="V26">
        <v>0</v>
      </c>
      <c r="W26">
        <v>2.2200000000000002</v>
      </c>
      <c r="X26">
        <v>20.56</v>
      </c>
      <c r="Y26">
        <v>6.85</v>
      </c>
      <c r="Z26">
        <v>6.85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13.34</v>
      </c>
      <c r="AJ26">
        <v>27.25</v>
      </c>
      <c r="AK26">
        <v>0</v>
      </c>
      <c r="AL26">
        <v>0</v>
      </c>
    </row>
    <row r="27" spans="1:38">
      <c r="A27" t="s">
        <v>69</v>
      </c>
      <c r="B27" s="35">
        <v>193.49</v>
      </c>
      <c r="C27" s="35">
        <v>57.29</v>
      </c>
      <c r="D27" s="94">
        <f t="shared" si="0"/>
        <v>23.17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69.959999999999994</v>
      </c>
      <c r="N27">
        <v>271.33</v>
      </c>
      <c r="O27">
        <v>52.78</v>
      </c>
      <c r="P27">
        <v>2.0099999999999998</v>
      </c>
      <c r="Q27">
        <v>7.01</v>
      </c>
      <c r="R27" s="94">
        <v>8.89</v>
      </c>
      <c r="S27" s="94">
        <v>6</v>
      </c>
      <c r="T27" s="94">
        <v>8.2799999999999994</v>
      </c>
      <c r="U27">
        <v>2.4500000000000002</v>
      </c>
      <c r="V27">
        <v>0</v>
      </c>
      <c r="W27">
        <v>2.2200000000000002</v>
      </c>
      <c r="X27">
        <v>20.56</v>
      </c>
      <c r="Y27">
        <v>6.85</v>
      </c>
      <c r="Z27">
        <v>6.85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13.33</v>
      </c>
      <c r="AI27">
        <v>13.34</v>
      </c>
      <c r="AJ27">
        <v>27.25</v>
      </c>
      <c r="AK27">
        <v>0</v>
      </c>
      <c r="AL27">
        <v>0</v>
      </c>
    </row>
    <row r="28" spans="1:38">
      <c r="A28" t="s">
        <v>70</v>
      </c>
      <c r="B28" s="35">
        <v>193.49</v>
      </c>
      <c r="C28" s="35">
        <v>57.29</v>
      </c>
      <c r="D28" s="94">
        <f t="shared" si="0"/>
        <v>46.78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69.959999999999994</v>
      </c>
      <c r="N28">
        <v>271.33</v>
      </c>
      <c r="O28">
        <v>52.78</v>
      </c>
      <c r="P28">
        <v>2.0099999999999998</v>
      </c>
      <c r="Q28">
        <v>7.01</v>
      </c>
      <c r="R28" s="94">
        <v>19.02</v>
      </c>
      <c r="S28" s="94">
        <v>10</v>
      </c>
      <c r="T28" s="94">
        <v>17.760000000000002</v>
      </c>
      <c r="U28">
        <v>2.4500000000000002</v>
      </c>
      <c r="V28">
        <v>0</v>
      </c>
      <c r="W28">
        <v>2.2200000000000002</v>
      </c>
      <c r="X28">
        <v>20.56</v>
      </c>
      <c r="Y28">
        <v>6.85</v>
      </c>
      <c r="Z28">
        <v>6.85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13.33</v>
      </c>
      <c r="AI28">
        <v>13.34</v>
      </c>
      <c r="AJ28">
        <v>27.25</v>
      </c>
      <c r="AK28">
        <v>0</v>
      </c>
      <c r="AL28">
        <v>0</v>
      </c>
    </row>
    <row r="29" spans="1:38">
      <c r="A29" t="s">
        <v>71</v>
      </c>
      <c r="B29" s="35">
        <v>204.92</v>
      </c>
      <c r="C29" s="35">
        <v>67.680000000000007</v>
      </c>
      <c r="D29" s="94">
        <f t="shared" si="0"/>
        <v>73.95</v>
      </c>
      <c r="E29" s="35"/>
      <c r="F29" s="35"/>
      <c r="G29" s="35"/>
      <c r="H29" s="35"/>
      <c r="I29" s="35"/>
      <c r="J29" s="38">
        <v>0.3</v>
      </c>
      <c r="K29" s="38">
        <v>0.3</v>
      </c>
      <c r="L29" s="38">
        <v>0.31</v>
      </c>
      <c r="M29">
        <v>69.959999999999994</v>
      </c>
      <c r="N29">
        <v>271.33</v>
      </c>
      <c r="O29">
        <v>52.78</v>
      </c>
      <c r="P29">
        <v>2.0099999999999998</v>
      </c>
      <c r="Q29">
        <v>7.01</v>
      </c>
      <c r="R29" s="94">
        <v>30.2</v>
      </c>
      <c r="S29" s="94">
        <v>15</v>
      </c>
      <c r="T29" s="94">
        <v>28.75</v>
      </c>
      <c r="U29">
        <v>2.4500000000000002</v>
      </c>
      <c r="V29">
        <v>1.7</v>
      </c>
      <c r="W29">
        <v>2.2200000000000002</v>
      </c>
      <c r="X29">
        <v>20.56</v>
      </c>
      <c r="Y29">
        <v>6.85</v>
      </c>
      <c r="Z29">
        <v>6.85</v>
      </c>
      <c r="AA29">
        <v>0.01</v>
      </c>
      <c r="AB29">
        <v>0</v>
      </c>
      <c r="AC29">
        <v>0</v>
      </c>
      <c r="AD29">
        <v>0</v>
      </c>
      <c r="AE29">
        <v>5</v>
      </c>
      <c r="AF29">
        <v>3</v>
      </c>
      <c r="AG29">
        <v>6.66</v>
      </c>
      <c r="AH29">
        <v>13.33</v>
      </c>
      <c r="AI29">
        <v>13.34</v>
      </c>
      <c r="AJ29">
        <v>26.25</v>
      </c>
      <c r="AK29">
        <v>0</v>
      </c>
      <c r="AL29">
        <v>0</v>
      </c>
    </row>
    <row r="30" spans="1:38">
      <c r="A30" t="s">
        <v>72</v>
      </c>
      <c r="B30" s="35">
        <v>204.92</v>
      </c>
      <c r="C30" s="35">
        <v>67.680000000000007</v>
      </c>
      <c r="D30" s="94">
        <f t="shared" si="0"/>
        <v>82.5</v>
      </c>
      <c r="E30" s="35"/>
      <c r="F30" s="35"/>
      <c r="G30" s="35"/>
      <c r="H30" s="35"/>
      <c r="I30" s="35"/>
      <c r="J30" s="38">
        <v>0.69</v>
      </c>
      <c r="K30" s="38">
        <v>0.69</v>
      </c>
      <c r="L30" s="38">
        <v>0.71</v>
      </c>
      <c r="M30">
        <v>69.959999999999994</v>
      </c>
      <c r="N30">
        <v>271.33</v>
      </c>
      <c r="O30">
        <v>52.78</v>
      </c>
      <c r="P30">
        <v>2.0099999999999998</v>
      </c>
      <c r="Q30">
        <v>7.01</v>
      </c>
      <c r="R30" s="94">
        <v>31.25</v>
      </c>
      <c r="S30" s="94">
        <v>20</v>
      </c>
      <c r="T30" s="94">
        <v>31.25</v>
      </c>
      <c r="U30">
        <v>2.4500000000000002</v>
      </c>
      <c r="V30">
        <v>8.61</v>
      </c>
      <c r="W30">
        <v>2.2200000000000002</v>
      </c>
      <c r="X30">
        <v>20.56</v>
      </c>
      <c r="Y30">
        <v>6.85</v>
      </c>
      <c r="Z30">
        <v>6.85</v>
      </c>
      <c r="AA30">
        <v>0.2</v>
      </c>
      <c r="AB30">
        <v>0.04</v>
      </c>
      <c r="AC30">
        <v>1</v>
      </c>
      <c r="AD30">
        <v>0</v>
      </c>
      <c r="AE30">
        <v>8</v>
      </c>
      <c r="AF30">
        <v>4</v>
      </c>
      <c r="AG30">
        <v>6.66</v>
      </c>
      <c r="AH30">
        <v>13.33</v>
      </c>
      <c r="AI30">
        <v>13.34</v>
      </c>
      <c r="AJ30">
        <v>25.24</v>
      </c>
      <c r="AK30">
        <v>1</v>
      </c>
      <c r="AL30">
        <v>0</v>
      </c>
    </row>
    <row r="31" spans="1:38">
      <c r="A31" t="s">
        <v>73</v>
      </c>
      <c r="B31" s="35">
        <v>204.92</v>
      </c>
      <c r="C31" s="35">
        <v>67.680000000000007</v>
      </c>
      <c r="D31" s="94">
        <f t="shared" si="0"/>
        <v>89.2</v>
      </c>
      <c r="E31" s="35"/>
      <c r="F31" s="35"/>
      <c r="G31" s="35"/>
      <c r="H31" s="35"/>
      <c r="I31" s="35"/>
      <c r="J31" s="38">
        <v>1.28</v>
      </c>
      <c r="K31" s="38">
        <v>1.28</v>
      </c>
      <c r="L31" s="38">
        <v>1.32</v>
      </c>
      <c r="M31">
        <v>69.959999999999994</v>
      </c>
      <c r="N31">
        <v>271.33</v>
      </c>
      <c r="O31">
        <v>52.78</v>
      </c>
      <c r="P31">
        <v>2.0099999999999998</v>
      </c>
      <c r="Q31">
        <v>7.01</v>
      </c>
      <c r="R31" s="94">
        <v>32.1</v>
      </c>
      <c r="S31" s="94">
        <v>25</v>
      </c>
      <c r="T31" s="94">
        <v>32.1</v>
      </c>
      <c r="U31">
        <v>2.37</v>
      </c>
      <c r="V31">
        <v>16.73</v>
      </c>
      <c r="W31">
        <v>2.17</v>
      </c>
      <c r="X31">
        <v>20.56</v>
      </c>
      <c r="Y31">
        <v>6.85</v>
      </c>
      <c r="Z31">
        <v>6.85</v>
      </c>
      <c r="AA31">
        <v>3.95</v>
      </c>
      <c r="AB31">
        <v>0.79</v>
      </c>
      <c r="AC31">
        <v>3</v>
      </c>
      <c r="AD31">
        <v>2</v>
      </c>
      <c r="AE31">
        <v>10</v>
      </c>
      <c r="AF31">
        <v>5</v>
      </c>
      <c r="AG31">
        <v>6.66</v>
      </c>
      <c r="AH31">
        <v>13.33</v>
      </c>
      <c r="AI31">
        <v>13.34</v>
      </c>
      <c r="AJ31">
        <v>25.24</v>
      </c>
      <c r="AK31">
        <v>4</v>
      </c>
      <c r="AL31">
        <v>1</v>
      </c>
    </row>
    <row r="32" spans="1:38">
      <c r="A32" t="s">
        <v>74</v>
      </c>
      <c r="B32" s="35">
        <v>204.92</v>
      </c>
      <c r="C32" s="35">
        <v>67.680000000000007</v>
      </c>
      <c r="D32" s="94">
        <f t="shared" si="0"/>
        <v>96.5</v>
      </c>
      <c r="E32" s="35"/>
      <c r="F32" s="35"/>
      <c r="G32" s="35"/>
      <c r="H32" s="35"/>
      <c r="I32" s="35"/>
      <c r="J32" s="38">
        <v>2.15</v>
      </c>
      <c r="K32" s="38">
        <v>2.15</v>
      </c>
      <c r="L32" s="38">
        <v>2.2000000000000002</v>
      </c>
      <c r="M32">
        <v>69.959999999999994</v>
      </c>
      <c r="N32">
        <v>271.33</v>
      </c>
      <c r="O32">
        <v>52.78</v>
      </c>
      <c r="P32">
        <v>2.0099999999999998</v>
      </c>
      <c r="Q32">
        <v>7.01</v>
      </c>
      <c r="R32" s="94">
        <v>32.159999999999997</v>
      </c>
      <c r="S32" s="94">
        <v>32.17</v>
      </c>
      <c r="T32" s="94">
        <v>32.17</v>
      </c>
      <c r="U32">
        <v>2.37</v>
      </c>
      <c r="V32">
        <v>24.61</v>
      </c>
      <c r="W32">
        <v>2.17</v>
      </c>
      <c r="X32">
        <v>20.56</v>
      </c>
      <c r="Y32">
        <v>6.85</v>
      </c>
      <c r="Z32">
        <v>6.85</v>
      </c>
      <c r="AA32">
        <v>12.92</v>
      </c>
      <c r="AB32">
        <v>2.58</v>
      </c>
      <c r="AC32">
        <v>7</v>
      </c>
      <c r="AD32">
        <v>5</v>
      </c>
      <c r="AE32">
        <v>15</v>
      </c>
      <c r="AF32">
        <v>7</v>
      </c>
      <c r="AG32">
        <v>6.66</v>
      </c>
      <c r="AH32">
        <v>13.33</v>
      </c>
      <c r="AI32">
        <v>13.34</v>
      </c>
      <c r="AJ32">
        <v>25.24</v>
      </c>
      <c r="AK32">
        <v>11</v>
      </c>
      <c r="AL32">
        <v>4</v>
      </c>
    </row>
    <row r="33" spans="1:38">
      <c r="A33" t="s">
        <v>75</v>
      </c>
      <c r="B33" s="35">
        <v>171.42</v>
      </c>
      <c r="C33" s="35">
        <v>67.680000000000007</v>
      </c>
      <c r="D33" s="94">
        <f t="shared" si="0"/>
        <v>97.5</v>
      </c>
      <c r="E33" s="35"/>
      <c r="F33" s="35"/>
      <c r="G33" s="35"/>
      <c r="H33" s="35"/>
      <c r="I33" s="35"/>
      <c r="J33" s="38">
        <v>2.98</v>
      </c>
      <c r="K33" s="38">
        <v>2.98</v>
      </c>
      <c r="L33" s="38">
        <v>3.06</v>
      </c>
      <c r="M33">
        <v>69.959999999999994</v>
      </c>
      <c r="N33">
        <v>271.33</v>
      </c>
      <c r="O33">
        <v>52.78</v>
      </c>
      <c r="P33">
        <v>2.0099999999999998</v>
      </c>
      <c r="Q33">
        <v>7.01</v>
      </c>
      <c r="R33" s="94">
        <v>32.5</v>
      </c>
      <c r="S33" s="94">
        <v>32.5</v>
      </c>
      <c r="T33" s="94">
        <v>32.5</v>
      </c>
      <c r="U33">
        <v>2.37</v>
      </c>
      <c r="V33">
        <v>34.24</v>
      </c>
      <c r="W33">
        <v>2.17</v>
      </c>
      <c r="X33">
        <v>20.56</v>
      </c>
      <c r="Y33">
        <v>6.85</v>
      </c>
      <c r="Z33">
        <v>6.85</v>
      </c>
      <c r="AA33">
        <v>27.35</v>
      </c>
      <c r="AB33">
        <v>5.47</v>
      </c>
      <c r="AC33">
        <v>13</v>
      </c>
      <c r="AD33">
        <v>7</v>
      </c>
      <c r="AE33">
        <v>18</v>
      </c>
      <c r="AF33">
        <v>9</v>
      </c>
      <c r="AG33">
        <v>6.66</v>
      </c>
      <c r="AH33">
        <v>13.33</v>
      </c>
      <c r="AI33">
        <v>13.34</v>
      </c>
      <c r="AJ33">
        <v>25.24</v>
      </c>
      <c r="AK33">
        <v>21</v>
      </c>
      <c r="AL33">
        <v>9</v>
      </c>
    </row>
    <row r="34" spans="1:38">
      <c r="A34" t="s">
        <v>76</v>
      </c>
      <c r="B34" s="35">
        <v>171.42</v>
      </c>
      <c r="C34" s="35">
        <v>57.29</v>
      </c>
      <c r="D34" s="94">
        <f t="shared" si="0"/>
        <v>98.5</v>
      </c>
      <c r="E34" s="35"/>
      <c r="F34" s="35"/>
      <c r="G34" s="35"/>
      <c r="H34" s="35"/>
      <c r="I34" s="35"/>
      <c r="J34" s="38">
        <v>3.89</v>
      </c>
      <c r="K34" s="38">
        <v>3.89</v>
      </c>
      <c r="L34" s="38">
        <v>3.99</v>
      </c>
      <c r="M34">
        <v>69.959999999999994</v>
      </c>
      <c r="N34">
        <v>271.33</v>
      </c>
      <c r="O34">
        <v>52.78</v>
      </c>
      <c r="P34">
        <v>2.0099999999999998</v>
      </c>
      <c r="Q34">
        <v>7.01</v>
      </c>
      <c r="R34" s="94">
        <v>32.840000000000003</v>
      </c>
      <c r="S34" s="94">
        <v>32.83</v>
      </c>
      <c r="T34" s="94">
        <v>32.83</v>
      </c>
      <c r="U34">
        <v>2.37</v>
      </c>
      <c r="V34">
        <v>45.49</v>
      </c>
      <c r="W34">
        <v>2.17</v>
      </c>
      <c r="X34">
        <v>20.56</v>
      </c>
      <c r="Y34">
        <v>6.85</v>
      </c>
      <c r="Z34">
        <v>6.85</v>
      </c>
      <c r="AA34">
        <v>45.78</v>
      </c>
      <c r="AB34">
        <v>9.16</v>
      </c>
      <c r="AC34">
        <v>17</v>
      </c>
      <c r="AD34">
        <v>8</v>
      </c>
      <c r="AE34">
        <v>25</v>
      </c>
      <c r="AF34">
        <v>12</v>
      </c>
      <c r="AG34">
        <v>6.66</v>
      </c>
      <c r="AH34">
        <v>13.33</v>
      </c>
      <c r="AI34">
        <v>13.34</v>
      </c>
      <c r="AJ34">
        <v>25.24</v>
      </c>
      <c r="AK34">
        <v>32</v>
      </c>
      <c r="AL34">
        <v>13</v>
      </c>
    </row>
    <row r="35" spans="1:38">
      <c r="A35" t="s">
        <v>77</v>
      </c>
      <c r="B35" s="35">
        <v>171.42</v>
      </c>
      <c r="C35" s="35">
        <v>57.29</v>
      </c>
      <c r="D35" s="94">
        <f t="shared" si="0"/>
        <v>99</v>
      </c>
      <c r="E35" s="35"/>
      <c r="F35" s="35"/>
      <c r="G35" s="35"/>
      <c r="H35" s="35"/>
      <c r="I35" s="35"/>
      <c r="J35" s="38">
        <v>4.92</v>
      </c>
      <c r="K35" s="38">
        <v>4.92</v>
      </c>
      <c r="L35" s="38">
        <v>5.04</v>
      </c>
      <c r="M35">
        <v>69.959999999999994</v>
      </c>
      <c r="N35">
        <v>271.33</v>
      </c>
      <c r="O35">
        <v>52.78</v>
      </c>
      <c r="P35">
        <v>2.0099999999999998</v>
      </c>
      <c r="Q35">
        <v>7.01</v>
      </c>
      <c r="R35" s="94">
        <v>33</v>
      </c>
      <c r="S35" s="94">
        <v>33</v>
      </c>
      <c r="T35" s="94">
        <v>33</v>
      </c>
      <c r="U35">
        <v>2.29</v>
      </c>
      <c r="V35">
        <v>57.38</v>
      </c>
      <c r="W35">
        <v>2.17</v>
      </c>
      <c r="X35">
        <v>20.56</v>
      </c>
      <c r="Y35">
        <v>6.85</v>
      </c>
      <c r="Z35">
        <v>6.85</v>
      </c>
      <c r="AA35">
        <v>65.91</v>
      </c>
      <c r="AB35">
        <v>13.18</v>
      </c>
      <c r="AC35">
        <v>24</v>
      </c>
      <c r="AD35">
        <v>13</v>
      </c>
      <c r="AE35">
        <v>32</v>
      </c>
      <c r="AF35">
        <v>15</v>
      </c>
      <c r="AG35">
        <v>6.66</v>
      </c>
      <c r="AH35">
        <v>13.33</v>
      </c>
      <c r="AI35">
        <v>13.34</v>
      </c>
      <c r="AJ35">
        <v>25.24</v>
      </c>
      <c r="AK35">
        <v>42</v>
      </c>
      <c r="AL35">
        <v>18</v>
      </c>
    </row>
    <row r="36" spans="1:38">
      <c r="A36" t="s">
        <v>78</v>
      </c>
      <c r="B36" s="35">
        <v>171.42</v>
      </c>
      <c r="C36" s="35">
        <v>57.29</v>
      </c>
      <c r="D36" s="94">
        <f t="shared" si="0"/>
        <v>99</v>
      </c>
      <c r="E36" s="35"/>
      <c r="F36" s="35"/>
      <c r="G36" s="35"/>
      <c r="H36" s="35"/>
      <c r="I36" s="35"/>
      <c r="J36" s="38">
        <v>5.97</v>
      </c>
      <c r="K36" s="38">
        <v>5.97</v>
      </c>
      <c r="L36" s="38">
        <v>6.11</v>
      </c>
      <c r="M36">
        <v>69.959999999999994</v>
      </c>
      <c r="N36">
        <v>230.3</v>
      </c>
      <c r="O36">
        <v>52.78</v>
      </c>
      <c r="P36">
        <v>2.0099999999999998</v>
      </c>
      <c r="Q36">
        <v>7.41</v>
      </c>
      <c r="R36" s="94">
        <v>33</v>
      </c>
      <c r="S36" s="94">
        <v>33</v>
      </c>
      <c r="T36" s="94">
        <v>33</v>
      </c>
      <c r="U36">
        <v>2.29</v>
      </c>
      <c r="V36">
        <v>68.88</v>
      </c>
      <c r="W36">
        <v>2.17</v>
      </c>
      <c r="X36">
        <v>20.56</v>
      </c>
      <c r="Y36">
        <v>6.85</v>
      </c>
      <c r="Z36">
        <v>6.85</v>
      </c>
      <c r="AA36">
        <v>86.2</v>
      </c>
      <c r="AB36">
        <v>17.239999999999998</v>
      </c>
      <c r="AC36">
        <v>32</v>
      </c>
      <c r="AD36">
        <v>17</v>
      </c>
      <c r="AE36">
        <v>39</v>
      </c>
      <c r="AF36">
        <v>19</v>
      </c>
      <c r="AG36">
        <v>6.66</v>
      </c>
      <c r="AH36">
        <v>13.33</v>
      </c>
      <c r="AI36">
        <v>13.34</v>
      </c>
      <c r="AJ36">
        <v>26.25</v>
      </c>
      <c r="AK36">
        <v>56</v>
      </c>
      <c r="AL36">
        <v>24</v>
      </c>
    </row>
    <row r="37" spans="1:38">
      <c r="A37" t="s">
        <v>79</v>
      </c>
      <c r="B37" s="35">
        <v>171.42</v>
      </c>
      <c r="C37" s="35">
        <v>57.29</v>
      </c>
      <c r="D37" s="94">
        <f t="shared" si="0"/>
        <v>99</v>
      </c>
      <c r="E37" s="35"/>
      <c r="F37" s="35"/>
      <c r="G37" s="35"/>
      <c r="H37" s="35"/>
      <c r="I37" s="35"/>
      <c r="J37" s="38">
        <v>7.22</v>
      </c>
      <c r="K37" s="38">
        <v>7.22</v>
      </c>
      <c r="L37" s="38">
        <v>7.39</v>
      </c>
      <c r="M37">
        <v>69.959999999999994</v>
      </c>
      <c r="N37">
        <v>191.92</v>
      </c>
      <c r="O37">
        <v>52.78</v>
      </c>
      <c r="P37">
        <v>2.0099999999999998</v>
      </c>
      <c r="Q37">
        <v>7.61</v>
      </c>
      <c r="R37" s="94">
        <v>33</v>
      </c>
      <c r="S37" s="94">
        <v>33</v>
      </c>
      <c r="T37" s="94">
        <v>33</v>
      </c>
      <c r="U37">
        <v>2.29</v>
      </c>
      <c r="V37">
        <v>79.22</v>
      </c>
      <c r="W37">
        <v>2.17</v>
      </c>
      <c r="X37">
        <v>20.56</v>
      </c>
      <c r="Y37">
        <v>6.85</v>
      </c>
      <c r="Z37">
        <v>6.85</v>
      </c>
      <c r="AA37">
        <v>105.44</v>
      </c>
      <c r="AB37">
        <v>21.09</v>
      </c>
      <c r="AC37">
        <v>39</v>
      </c>
      <c r="AD37">
        <v>22</v>
      </c>
      <c r="AE37">
        <v>46</v>
      </c>
      <c r="AF37">
        <v>22</v>
      </c>
      <c r="AG37">
        <v>6.66</v>
      </c>
      <c r="AH37">
        <v>13.33</v>
      </c>
      <c r="AI37">
        <v>13.34</v>
      </c>
      <c r="AJ37">
        <v>27.25</v>
      </c>
      <c r="AK37">
        <v>77</v>
      </c>
      <c r="AL37">
        <v>33</v>
      </c>
    </row>
    <row r="38" spans="1:38">
      <c r="A38" t="s">
        <v>80</v>
      </c>
      <c r="B38" s="35">
        <v>171.42</v>
      </c>
      <c r="C38" s="35">
        <v>57.29</v>
      </c>
      <c r="D38" s="94">
        <f t="shared" si="0"/>
        <v>99</v>
      </c>
      <c r="E38" s="35"/>
      <c r="F38" s="35"/>
      <c r="G38" s="35"/>
      <c r="H38" s="35"/>
      <c r="I38" s="35"/>
      <c r="J38" s="38">
        <v>8.23</v>
      </c>
      <c r="K38" s="38">
        <v>8.23</v>
      </c>
      <c r="L38" s="38">
        <v>8.44</v>
      </c>
      <c r="M38">
        <v>69.959999999999994</v>
      </c>
      <c r="N38">
        <v>149.22999999999999</v>
      </c>
      <c r="O38">
        <v>52.78</v>
      </c>
      <c r="P38">
        <v>2.0099999999999998</v>
      </c>
      <c r="Q38">
        <v>8.01</v>
      </c>
      <c r="R38" s="94">
        <v>33</v>
      </c>
      <c r="S38" s="94">
        <v>33</v>
      </c>
      <c r="T38" s="94">
        <v>33</v>
      </c>
      <c r="U38">
        <v>2.29</v>
      </c>
      <c r="V38">
        <v>88.65</v>
      </c>
      <c r="W38">
        <v>2.17</v>
      </c>
      <c r="X38">
        <v>20.56</v>
      </c>
      <c r="Y38">
        <v>6.85</v>
      </c>
      <c r="Z38">
        <v>6.85</v>
      </c>
      <c r="AA38">
        <v>125.35</v>
      </c>
      <c r="AB38">
        <v>25.07</v>
      </c>
      <c r="AC38">
        <v>46</v>
      </c>
      <c r="AD38">
        <v>26</v>
      </c>
      <c r="AE38">
        <v>53</v>
      </c>
      <c r="AF38">
        <v>25</v>
      </c>
      <c r="AG38">
        <v>6.66</v>
      </c>
      <c r="AH38">
        <v>13.33</v>
      </c>
      <c r="AI38">
        <v>13.34</v>
      </c>
      <c r="AJ38">
        <v>27.25</v>
      </c>
      <c r="AK38">
        <v>95</v>
      </c>
      <c r="AL38">
        <v>40</v>
      </c>
    </row>
    <row r="39" spans="1:38">
      <c r="A39" t="s">
        <v>81</v>
      </c>
      <c r="B39" s="35">
        <v>171.42</v>
      </c>
      <c r="C39" s="35">
        <v>57.29</v>
      </c>
      <c r="D39" s="94">
        <f t="shared" si="0"/>
        <v>99</v>
      </c>
      <c r="E39" s="35"/>
      <c r="F39" s="35"/>
      <c r="G39" s="35"/>
      <c r="H39" s="35"/>
      <c r="I39" s="35"/>
      <c r="J39" s="38">
        <v>9.3000000000000007</v>
      </c>
      <c r="K39" s="38">
        <v>9.3000000000000007</v>
      </c>
      <c r="L39" s="38">
        <v>9.5299999999999994</v>
      </c>
      <c r="M39">
        <v>69.959999999999994</v>
      </c>
      <c r="N39">
        <v>149.22999999999999</v>
      </c>
      <c r="O39">
        <v>52.78</v>
      </c>
      <c r="P39">
        <v>2.0099999999999998</v>
      </c>
      <c r="Q39">
        <v>7</v>
      </c>
      <c r="R39" s="94">
        <v>33</v>
      </c>
      <c r="S39" s="94">
        <v>33</v>
      </c>
      <c r="T39" s="94">
        <v>33</v>
      </c>
      <c r="U39">
        <v>2.29</v>
      </c>
      <c r="V39">
        <v>97.46</v>
      </c>
      <c r="W39">
        <v>2.17</v>
      </c>
      <c r="X39">
        <v>20.56</v>
      </c>
      <c r="Y39">
        <v>6.85</v>
      </c>
      <c r="Z39">
        <v>6.85</v>
      </c>
      <c r="AA39">
        <v>143.83000000000001</v>
      </c>
      <c r="AB39">
        <v>28.76</v>
      </c>
      <c r="AC39">
        <v>55</v>
      </c>
      <c r="AD39">
        <v>28</v>
      </c>
      <c r="AE39">
        <v>60</v>
      </c>
      <c r="AF39">
        <v>28</v>
      </c>
      <c r="AG39">
        <v>6.66</v>
      </c>
      <c r="AH39">
        <v>13.33</v>
      </c>
      <c r="AI39">
        <v>13.34</v>
      </c>
      <c r="AJ39">
        <v>27.25</v>
      </c>
      <c r="AK39">
        <v>109</v>
      </c>
      <c r="AL39">
        <v>46</v>
      </c>
    </row>
    <row r="40" spans="1:38">
      <c r="A40" t="s">
        <v>82</v>
      </c>
      <c r="B40" s="35">
        <v>171.42</v>
      </c>
      <c r="C40" s="35">
        <v>57.29</v>
      </c>
      <c r="D40" s="94">
        <f t="shared" si="0"/>
        <v>99</v>
      </c>
      <c r="E40" s="35"/>
      <c r="F40" s="35"/>
      <c r="G40" s="35"/>
      <c r="H40" s="35"/>
      <c r="I40" s="35"/>
      <c r="J40" s="38">
        <v>10.37</v>
      </c>
      <c r="K40" s="38">
        <v>10.37</v>
      </c>
      <c r="L40" s="38">
        <v>10.63</v>
      </c>
      <c r="M40">
        <v>69.959999999999994</v>
      </c>
      <c r="N40">
        <v>149.22999999999999</v>
      </c>
      <c r="O40">
        <v>52.78</v>
      </c>
      <c r="P40">
        <v>2.0099999999999998</v>
      </c>
      <c r="Q40">
        <v>7</v>
      </c>
      <c r="R40" s="94">
        <v>33</v>
      </c>
      <c r="S40" s="94">
        <v>33</v>
      </c>
      <c r="T40" s="94">
        <v>33</v>
      </c>
      <c r="U40">
        <v>2.29</v>
      </c>
      <c r="V40">
        <v>105.59</v>
      </c>
      <c r="W40">
        <v>2.17</v>
      </c>
      <c r="X40">
        <v>20.56</v>
      </c>
      <c r="Y40">
        <v>6.85</v>
      </c>
      <c r="Z40">
        <v>6.85</v>
      </c>
      <c r="AA40">
        <v>160.88</v>
      </c>
      <c r="AB40">
        <v>32.17</v>
      </c>
      <c r="AC40">
        <v>61</v>
      </c>
      <c r="AD40">
        <v>31</v>
      </c>
      <c r="AE40">
        <v>66</v>
      </c>
      <c r="AF40">
        <v>32</v>
      </c>
      <c r="AG40">
        <v>6.66</v>
      </c>
      <c r="AH40">
        <v>13.33</v>
      </c>
      <c r="AI40">
        <v>13.34</v>
      </c>
      <c r="AJ40">
        <v>27.25</v>
      </c>
      <c r="AK40">
        <v>123</v>
      </c>
      <c r="AL40">
        <v>52</v>
      </c>
    </row>
    <row r="41" spans="1:38">
      <c r="A41" t="s">
        <v>83</v>
      </c>
      <c r="B41" s="35">
        <v>171.42</v>
      </c>
      <c r="C41" s="35">
        <v>57.29</v>
      </c>
      <c r="D41" s="94">
        <f t="shared" si="0"/>
        <v>99</v>
      </c>
      <c r="E41" s="35"/>
      <c r="F41" s="35"/>
      <c r="G41" s="35"/>
      <c r="H41" s="35"/>
      <c r="I41" s="35"/>
      <c r="J41" s="38">
        <v>11.31</v>
      </c>
      <c r="K41" s="38">
        <v>11.31</v>
      </c>
      <c r="L41" s="38">
        <v>11.58</v>
      </c>
      <c r="M41">
        <v>69.959999999999994</v>
      </c>
      <c r="N41">
        <v>149.22999999999999</v>
      </c>
      <c r="O41">
        <v>52.78</v>
      </c>
      <c r="P41">
        <v>2.0099999999999998</v>
      </c>
      <c r="Q41">
        <v>7</v>
      </c>
      <c r="R41" s="94">
        <v>33</v>
      </c>
      <c r="S41" s="94">
        <v>33</v>
      </c>
      <c r="T41" s="94">
        <v>33</v>
      </c>
      <c r="U41">
        <v>2.29</v>
      </c>
      <c r="V41">
        <v>112.83</v>
      </c>
      <c r="W41">
        <v>2.17</v>
      </c>
      <c r="X41">
        <v>20.56</v>
      </c>
      <c r="Y41">
        <v>6.85</v>
      </c>
      <c r="Z41">
        <v>6.85</v>
      </c>
      <c r="AA41">
        <v>176.24</v>
      </c>
      <c r="AB41">
        <v>35.25</v>
      </c>
      <c r="AC41">
        <v>66</v>
      </c>
      <c r="AD41">
        <v>33</v>
      </c>
      <c r="AE41">
        <v>72</v>
      </c>
      <c r="AF41">
        <v>35</v>
      </c>
      <c r="AG41">
        <v>6.66</v>
      </c>
      <c r="AH41">
        <v>13.33</v>
      </c>
      <c r="AI41">
        <v>13.34</v>
      </c>
      <c r="AJ41">
        <v>27.25</v>
      </c>
      <c r="AK41">
        <v>137</v>
      </c>
      <c r="AL41">
        <v>58</v>
      </c>
    </row>
    <row r="42" spans="1:38">
      <c r="A42" t="s">
        <v>84</v>
      </c>
      <c r="B42" s="35">
        <v>171.42</v>
      </c>
      <c r="C42" s="35">
        <v>57.29</v>
      </c>
      <c r="D42" s="94">
        <f t="shared" si="0"/>
        <v>99</v>
      </c>
      <c r="E42" s="35"/>
      <c r="F42" s="35"/>
      <c r="G42" s="35"/>
      <c r="H42" s="35"/>
      <c r="I42" s="35"/>
      <c r="J42" s="38">
        <v>12.25</v>
      </c>
      <c r="K42" s="38">
        <v>12.25</v>
      </c>
      <c r="L42" s="38">
        <v>12.56</v>
      </c>
      <c r="M42">
        <v>69.959999999999994</v>
      </c>
      <c r="N42">
        <v>149.22999999999999</v>
      </c>
      <c r="O42">
        <v>52.78</v>
      </c>
      <c r="P42">
        <v>2.0099999999999998</v>
      </c>
      <c r="Q42">
        <v>7</v>
      </c>
      <c r="R42" s="94">
        <v>33</v>
      </c>
      <c r="S42" s="94">
        <v>33</v>
      </c>
      <c r="T42" s="94">
        <v>33</v>
      </c>
      <c r="U42">
        <v>2.29</v>
      </c>
      <c r="V42">
        <v>119.09</v>
      </c>
      <c r="W42">
        <v>2.17</v>
      </c>
      <c r="X42">
        <v>20.56</v>
      </c>
      <c r="Y42">
        <v>6.85</v>
      </c>
      <c r="Z42">
        <v>6.85</v>
      </c>
      <c r="AA42">
        <v>190.57</v>
      </c>
      <c r="AB42">
        <v>38.11</v>
      </c>
      <c r="AC42">
        <v>73</v>
      </c>
      <c r="AD42">
        <v>35</v>
      </c>
      <c r="AE42">
        <v>77</v>
      </c>
      <c r="AF42">
        <v>37</v>
      </c>
      <c r="AG42">
        <v>6.66</v>
      </c>
      <c r="AH42">
        <v>13.33</v>
      </c>
      <c r="AI42">
        <v>13.34</v>
      </c>
      <c r="AJ42">
        <v>27.25</v>
      </c>
      <c r="AK42">
        <v>147</v>
      </c>
      <c r="AL42">
        <v>63</v>
      </c>
    </row>
    <row r="43" spans="1:38">
      <c r="A43" t="s">
        <v>85</v>
      </c>
      <c r="B43" s="35">
        <v>204.92</v>
      </c>
      <c r="C43" s="35">
        <v>57.29</v>
      </c>
      <c r="D43" s="94">
        <f t="shared" si="0"/>
        <v>99</v>
      </c>
      <c r="E43" s="35"/>
      <c r="F43" s="35"/>
      <c r="G43" s="35"/>
      <c r="H43" s="35"/>
      <c r="I43" s="35"/>
      <c r="J43" s="38">
        <v>12.88</v>
      </c>
      <c r="K43" s="38">
        <v>12.88</v>
      </c>
      <c r="L43" s="38">
        <v>13.21</v>
      </c>
      <c r="M43">
        <v>69.959999999999994</v>
      </c>
      <c r="N43">
        <v>149.22999999999999</v>
      </c>
      <c r="O43">
        <v>52.78</v>
      </c>
      <c r="P43">
        <v>2.0099999999999998</v>
      </c>
      <c r="Q43">
        <v>7</v>
      </c>
      <c r="R43" s="94">
        <v>33</v>
      </c>
      <c r="S43" s="94">
        <v>33</v>
      </c>
      <c r="T43" s="94">
        <v>33</v>
      </c>
      <c r="U43">
        <v>2.29</v>
      </c>
      <c r="V43">
        <v>124.38</v>
      </c>
      <c r="W43">
        <v>2.2200000000000002</v>
      </c>
      <c r="X43">
        <v>19.86</v>
      </c>
      <c r="Y43">
        <v>6.61</v>
      </c>
      <c r="Z43">
        <v>6.62</v>
      </c>
      <c r="AA43">
        <v>204.12</v>
      </c>
      <c r="AB43">
        <v>40.82</v>
      </c>
      <c r="AC43">
        <v>77</v>
      </c>
      <c r="AD43">
        <v>37</v>
      </c>
      <c r="AE43">
        <v>83</v>
      </c>
      <c r="AF43">
        <v>39</v>
      </c>
      <c r="AG43">
        <v>6.66</v>
      </c>
      <c r="AH43">
        <v>13.33</v>
      </c>
      <c r="AI43">
        <v>13.34</v>
      </c>
      <c r="AJ43">
        <v>27.25</v>
      </c>
      <c r="AK43">
        <v>158</v>
      </c>
      <c r="AL43">
        <v>67</v>
      </c>
    </row>
    <row r="44" spans="1:38">
      <c r="A44" t="s">
        <v>86</v>
      </c>
      <c r="B44" s="35">
        <v>204.92</v>
      </c>
      <c r="C44" s="35">
        <v>57.29</v>
      </c>
      <c r="D44" s="94">
        <f t="shared" si="0"/>
        <v>99</v>
      </c>
      <c r="E44" s="35"/>
      <c r="F44" s="35"/>
      <c r="G44" s="35"/>
      <c r="H44" s="35"/>
      <c r="I44" s="35"/>
      <c r="J44" s="38">
        <v>13.82</v>
      </c>
      <c r="K44" s="38">
        <v>13.82</v>
      </c>
      <c r="L44" s="38">
        <v>14.16</v>
      </c>
      <c r="M44">
        <v>69.959999999999994</v>
      </c>
      <c r="N44">
        <v>149.22999999999999</v>
      </c>
      <c r="O44">
        <v>52.78</v>
      </c>
      <c r="P44">
        <v>2.0099999999999998</v>
      </c>
      <c r="Q44">
        <v>7</v>
      </c>
      <c r="R44" s="94">
        <v>33</v>
      </c>
      <c r="S44" s="94">
        <v>33</v>
      </c>
      <c r="T44" s="94">
        <v>33</v>
      </c>
      <c r="U44">
        <v>2.29</v>
      </c>
      <c r="V44">
        <v>128.88999999999999</v>
      </c>
      <c r="W44">
        <v>2.2200000000000002</v>
      </c>
      <c r="X44">
        <v>19.86</v>
      </c>
      <c r="Y44">
        <v>6.61</v>
      </c>
      <c r="Z44">
        <v>6.62</v>
      </c>
      <c r="AA44">
        <v>216.02</v>
      </c>
      <c r="AB44">
        <v>43.2</v>
      </c>
      <c r="AC44">
        <v>82</v>
      </c>
      <c r="AD44">
        <v>39</v>
      </c>
      <c r="AE44">
        <v>87</v>
      </c>
      <c r="AF44">
        <v>41</v>
      </c>
      <c r="AG44">
        <v>6.66</v>
      </c>
      <c r="AH44">
        <v>13.33</v>
      </c>
      <c r="AI44">
        <v>13.34</v>
      </c>
      <c r="AJ44">
        <v>27.25</v>
      </c>
      <c r="AK44">
        <v>168</v>
      </c>
      <c r="AL44">
        <v>72</v>
      </c>
    </row>
    <row r="45" spans="1:38">
      <c r="A45" t="s">
        <v>87</v>
      </c>
      <c r="B45" s="35">
        <v>204.92</v>
      </c>
      <c r="C45" s="35">
        <v>57.29</v>
      </c>
      <c r="D45" s="94">
        <f t="shared" si="0"/>
        <v>99</v>
      </c>
      <c r="E45" s="35"/>
      <c r="F45" s="35"/>
      <c r="G45" s="35"/>
      <c r="H45" s="35"/>
      <c r="I45" s="35"/>
      <c r="J45" s="38">
        <v>14.45</v>
      </c>
      <c r="K45" s="38">
        <v>14.45</v>
      </c>
      <c r="L45" s="38">
        <v>14.8</v>
      </c>
      <c r="M45">
        <v>69.959999999999994</v>
      </c>
      <c r="N45">
        <v>149.22999999999999</v>
      </c>
      <c r="O45">
        <v>52.78</v>
      </c>
      <c r="P45">
        <v>2.0099999999999998</v>
      </c>
      <c r="Q45">
        <v>7</v>
      </c>
      <c r="R45" s="94">
        <v>33</v>
      </c>
      <c r="S45" s="94">
        <v>33</v>
      </c>
      <c r="T45" s="94">
        <v>33</v>
      </c>
      <c r="U45">
        <v>2.29</v>
      </c>
      <c r="V45">
        <v>132.94</v>
      </c>
      <c r="W45">
        <v>2.2200000000000002</v>
      </c>
      <c r="X45">
        <v>19.86</v>
      </c>
      <c r="Y45">
        <v>6.61</v>
      </c>
      <c r="Z45">
        <v>6.62</v>
      </c>
      <c r="AA45">
        <v>226.59</v>
      </c>
      <c r="AB45">
        <v>45.32</v>
      </c>
      <c r="AC45">
        <v>88</v>
      </c>
      <c r="AD45">
        <v>41</v>
      </c>
      <c r="AE45">
        <v>85</v>
      </c>
      <c r="AF45">
        <v>40</v>
      </c>
      <c r="AG45">
        <v>6.66</v>
      </c>
      <c r="AH45">
        <v>13.33</v>
      </c>
      <c r="AI45">
        <v>13.34</v>
      </c>
      <c r="AJ45">
        <v>26.25</v>
      </c>
      <c r="AK45">
        <v>175</v>
      </c>
      <c r="AL45">
        <v>75</v>
      </c>
    </row>
    <row r="46" spans="1:38">
      <c r="A46" t="s">
        <v>88</v>
      </c>
      <c r="B46" s="35">
        <v>204.92</v>
      </c>
      <c r="C46" s="35">
        <v>57.29</v>
      </c>
      <c r="D46" s="94">
        <f t="shared" si="0"/>
        <v>99</v>
      </c>
      <c r="E46" s="35"/>
      <c r="F46" s="35"/>
      <c r="G46" s="35"/>
      <c r="H46" s="35"/>
      <c r="I46" s="35"/>
      <c r="J46" s="38">
        <v>14.82</v>
      </c>
      <c r="K46" s="38">
        <v>14.82</v>
      </c>
      <c r="L46" s="38">
        <v>15.19</v>
      </c>
      <c r="M46">
        <v>69.959999999999994</v>
      </c>
      <c r="N46">
        <v>149.22999999999999</v>
      </c>
      <c r="O46">
        <v>52.78</v>
      </c>
      <c r="P46">
        <v>2.0099999999999998</v>
      </c>
      <c r="Q46">
        <v>7</v>
      </c>
      <c r="R46" s="94">
        <v>33</v>
      </c>
      <c r="S46" s="94">
        <v>33</v>
      </c>
      <c r="T46" s="94">
        <v>33</v>
      </c>
      <c r="U46">
        <v>2.29</v>
      </c>
      <c r="V46">
        <v>136.34</v>
      </c>
      <c r="W46">
        <v>2.2200000000000002</v>
      </c>
      <c r="X46">
        <v>19.86</v>
      </c>
      <c r="Y46">
        <v>6.61</v>
      </c>
      <c r="Z46">
        <v>6.62</v>
      </c>
      <c r="AA46">
        <v>235.68</v>
      </c>
      <c r="AB46">
        <v>47.14</v>
      </c>
      <c r="AC46">
        <v>90</v>
      </c>
      <c r="AD46">
        <v>42</v>
      </c>
      <c r="AE46">
        <v>88</v>
      </c>
      <c r="AF46">
        <v>42</v>
      </c>
      <c r="AG46">
        <v>6.66</v>
      </c>
      <c r="AH46">
        <v>13.33</v>
      </c>
      <c r="AI46">
        <v>13.34</v>
      </c>
      <c r="AJ46">
        <v>26.25</v>
      </c>
      <c r="AK46">
        <v>182</v>
      </c>
      <c r="AL46">
        <v>78</v>
      </c>
    </row>
    <row r="47" spans="1:38">
      <c r="A47" t="s">
        <v>89</v>
      </c>
      <c r="B47" s="35">
        <v>204.92</v>
      </c>
      <c r="C47" s="35">
        <v>57.29</v>
      </c>
      <c r="D47" s="94">
        <f t="shared" si="0"/>
        <v>99</v>
      </c>
      <c r="E47" s="35"/>
      <c r="F47" s="35"/>
      <c r="G47" s="35"/>
      <c r="H47" s="35"/>
      <c r="I47" s="35"/>
      <c r="J47" s="38">
        <v>15.28</v>
      </c>
      <c r="K47" s="38">
        <v>15.28</v>
      </c>
      <c r="L47" s="38">
        <v>15.66</v>
      </c>
      <c r="M47">
        <v>69.959999999999994</v>
      </c>
      <c r="N47">
        <v>149.22999999999999</v>
      </c>
      <c r="O47">
        <v>52.78</v>
      </c>
      <c r="P47">
        <v>2.0099999999999998</v>
      </c>
      <c r="Q47">
        <v>7</v>
      </c>
      <c r="R47" s="94">
        <v>33</v>
      </c>
      <c r="S47" s="94">
        <v>33</v>
      </c>
      <c r="T47" s="94">
        <v>33</v>
      </c>
      <c r="U47">
        <v>2.29</v>
      </c>
      <c r="V47">
        <v>139.25</v>
      </c>
      <c r="W47">
        <v>2.2200000000000002</v>
      </c>
      <c r="X47">
        <v>19.86</v>
      </c>
      <c r="Y47">
        <v>6.61</v>
      </c>
      <c r="Z47">
        <v>6.62</v>
      </c>
      <c r="AA47">
        <v>241.67</v>
      </c>
      <c r="AB47">
        <v>48.33</v>
      </c>
      <c r="AC47">
        <v>90</v>
      </c>
      <c r="AD47">
        <v>43</v>
      </c>
      <c r="AE47">
        <v>90</v>
      </c>
      <c r="AF47">
        <v>43</v>
      </c>
      <c r="AG47">
        <v>6.66</v>
      </c>
      <c r="AH47">
        <v>13.33</v>
      </c>
      <c r="AI47">
        <v>13.34</v>
      </c>
      <c r="AJ47">
        <v>26.25</v>
      </c>
      <c r="AK47">
        <v>189</v>
      </c>
      <c r="AL47">
        <v>81</v>
      </c>
    </row>
    <row r="48" spans="1:38">
      <c r="A48" t="s">
        <v>90</v>
      </c>
      <c r="B48" s="35">
        <v>204.92</v>
      </c>
      <c r="C48" s="35">
        <v>57.29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69.959999999999994</v>
      </c>
      <c r="N48">
        <v>149.22999999999999</v>
      </c>
      <c r="O48">
        <v>52.78</v>
      </c>
      <c r="P48">
        <v>2.0099999999999998</v>
      </c>
      <c r="Q48">
        <v>7</v>
      </c>
      <c r="R48" s="94">
        <v>33</v>
      </c>
      <c r="S48" s="94">
        <v>33</v>
      </c>
      <c r="T48" s="94">
        <v>33</v>
      </c>
      <c r="U48">
        <v>2.29</v>
      </c>
      <c r="V48">
        <v>141.41999999999999</v>
      </c>
      <c r="W48">
        <v>2.2200000000000002</v>
      </c>
      <c r="X48">
        <v>19.86</v>
      </c>
      <c r="Y48">
        <v>6.61</v>
      </c>
      <c r="Z48">
        <v>6.62</v>
      </c>
      <c r="AA48">
        <v>241.67</v>
      </c>
      <c r="AB48">
        <v>48.33</v>
      </c>
      <c r="AC48">
        <v>91</v>
      </c>
      <c r="AD48">
        <v>43</v>
      </c>
      <c r="AE48">
        <v>91</v>
      </c>
      <c r="AF48">
        <v>44</v>
      </c>
      <c r="AG48">
        <v>6.66</v>
      </c>
      <c r="AH48">
        <v>13.33</v>
      </c>
      <c r="AI48">
        <v>13.34</v>
      </c>
      <c r="AJ48">
        <v>26.25</v>
      </c>
      <c r="AK48">
        <v>191</v>
      </c>
      <c r="AL48">
        <v>82</v>
      </c>
    </row>
    <row r="49" spans="1:38">
      <c r="A49" t="s">
        <v>91</v>
      </c>
      <c r="B49" s="35">
        <v>204.92</v>
      </c>
      <c r="C49" s="35">
        <v>67.680000000000007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69.959999999999994</v>
      </c>
      <c r="N49">
        <v>149.22999999999999</v>
      </c>
      <c r="O49">
        <v>65.25</v>
      </c>
      <c r="P49">
        <v>2.0099999999999998</v>
      </c>
      <c r="Q49">
        <v>7</v>
      </c>
      <c r="R49" s="94">
        <v>33</v>
      </c>
      <c r="S49" s="94">
        <v>33</v>
      </c>
      <c r="T49" s="94">
        <v>33</v>
      </c>
      <c r="U49">
        <v>2.29</v>
      </c>
      <c r="V49">
        <v>143.05000000000001</v>
      </c>
      <c r="W49">
        <v>2.2200000000000002</v>
      </c>
      <c r="X49">
        <v>19.86</v>
      </c>
      <c r="Y49">
        <v>6.61</v>
      </c>
      <c r="Z49">
        <v>6.62</v>
      </c>
      <c r="AA49">
        <v>241.67</v>
      </c>
      <c r="AB49">
        <v>48.33</v>
      </c>
      <c r="AC49">
        <v>91</v>
      </c>
      <c r="AD49">
        <v>44</v>
      </c>
      <c r="AE49">
        <v>91</v>
      </c>
      <c r="AF49">
        <v>44</v>
      </c>
      <c r="AG49">
        <v>6.66</v>
      </c>
      <c r="AH49">
        <v>13.33</v>
      </c>
      <c r="AI49">
        <v>13.34</v>
      </c>
      <c r="AJ49">
        <v>26.25</v>
      </c>
      <c r="AK49">
        <v>191</v>
      </c>
      <c r="AL49">
        <v>82</v>
      </c>
    </row>
    <row r="50" spans="1:38">
      <c r="A50" t="s">
        <v>92</v>
      </c>
      <c r="B50" s="35">
        <v>204.92</v>
      </c>
      <c r="C50" s="35">
        <v>67.680000000000007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69.959999999999994</v>
      </c>
      <c r="N50">
        <v>149.22999999999999</v>
      </c>
      <c r="O50">
        <v>65.25</v>
      </c>
      <c r="P50">
        <v>2.0099999999999998</v>
      </c>
      <c r="Q50">
        <v>7</v>
      </c>
      <c r="R50" s="94">
        <v>33</v>
      </c>
      <c r="S50" s="94">
        <v>33</v>
      </c>
      <c r="T50" s="94">
        <v>33</v>
      </c>
      <c r="U50">
        <v>2.29</v>
      </c>
      <c r="V50">
        <v>143.94</v>
      </c>
      <c r="W50">
        <v>2.2200000000000002</v>
      </c>
      <c r="X50">
        <v>19.86</v>
      </c>
      <c r="Y50">
        <v>6.61</v>
      </c>
      <c r="Z50">
        <v>6.62</v>
      </c>
      <c r="AA50">
        <v>241.67</v>
      </c>
      <c r="AB50">
        <v>48.33</v>
      </c>
      <c r="AC50">
        <v>91</v>
      </c>
      <c r="AD50">
        <v>44</v>
      </c>
      <c r="AE50">
        <v>91</v>
      </c>
      <c r="AF50">
        <v>44</v>
      </c>
      <c r="AG50">
        <v>6.66</v>
      </c>
      <c r="AH50">
        <v>13.33</v>
      </c>
      <c r="AI50">
        <v>13.34</v>
      </c>
      <c r="AJ50">
        <v>26.25</v>
      </c>
      <c r="AK50">
        <v>191</v>
      </c>
      <c r="AL50">
        <v>82</v>
      </c>
    </row>
    <row r="51" spans="1:38">
      <c r="A51" t="s">
        <v>93</v>
      </c>
      <c r="B51" s="35">
        <v>204.92</v>
      </c>
      <c r="C51" s="35">
        <v>67.680000000000007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69.959999999999994</v>
      </c>
      <c r="N51">
        <v>149.22999999999999</v>
      </c>
      <c r="O51">
        <v>65.25</v>
      </c>
      <c r="P51">
        <v>2.16</v>
      </c>
      <c r="Q51">
        <v>7</v>
      </c>
      <c r="R51" s="94">
        <v>33</v>
      </c>
      <c r="S51" s="94">
        <v>33</v>
      </c>
      <c r="T51" s="94">
        <v>33</v>
      </c>
      <c r="U51">
        <v>2.37</v>
      </c>
      <c r="V51">
        <v>143.97</v>
      </c>
      <c r="W51">
        <v>2.2599999999999998</v>
      </c>
      <c r="X51">
        <v>19.86</v>
      </c>
      <c r="Y51">
        <v>6.61</v>
      </c>
      <c r="Z51">
        <v>6.62</v>
      </c>
      <c r="AA51">
        <v>241.67</v>
      </c>
      <c r="AB51">
        <v>48.33</v>
      </c>
      <c r="AC51">
        <v>91</v>
      </c>
      <c r="AD51">
        <v>44</v>
      </c>
      <c r="AE51">
        <v>91</v>
      </c>
      <c r="AF51">
        <v>44</v>
      </c>
      <c r="AG51">
        <v>6.66</v>
      </c>
      <c r="AH51">
        <v>13.33</v>
      </c>
      <c r="AI51">
        <v>13.34</v>
      </c>
      <c r="AJ51">
        <v>26.25</v>
      </c>
      <c r="AK51">
        <v>191</v>
      </c>
      <c r="AL51">
        <v>82</v>
      </c>
    </row>
    <row r="52" spans="1:38">
      <c r="A52" t="s">
        <v>94</v>
      </c>
      <c r="B52" s="35">
        <v>204.92</v>
      </c>
      <c r="C52" s="35">
        <v>67.680000000000007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69.959999999999994</v>
      </c>
      <c r="N52">
        <v>149.22999999999999</v>
      </c>
      <c r="O52">
        <v>59.5</v>
      </c>
      <c r="P52">
        <v>2.16</v>
      </c>
      <c r="Q52">
        <v>7</v>
      </c>
      <c r="R52" s="94">
        <v>33</v>
      </c>
      <c r="S52" s="94">
        <v>33</v>
      </c>
      <c r="T52" s="94">
        <v>33</v>
      </c>
      <c r="U52">
        <v>2.37</v>
      </c>
      <c r="V52">
        <v>143.08000000000001</v>
      </c>
      <c r="W52">
        <v>2.2599999999999998</v>
      </c>
      <c r="X52">
        <v>19.86</v>
      </c>
      <c r="Y52">
        <v>6.61</v>
      </c>
      <c r="Z52">
        <v>6.62</v>
      </c>
      <c r="AA52">
        <v>241.67</v>
      </c>
      <c r="AB52">
        <v>48.33</v>
      </c>
      <c r="AC52">
        <v>91</v>
      </c>
      <c r="AD52">
        <v>44</v>
      </c>
      <c r="AE52">
        <v>91</v>
      </c>
      <c r="AF52">
        <v>44</v>
      </c>
      <c r="AG52">
        <v>6.66</v>
      </c>
      <c r="AH52">
        <v>13.33</v>
      </c>
      <c r="AI52">
        <v>13.34</v>
      </c>
      <c r="AJ52">
        <v>27.25</v>
      </c>
      <c r="AK52">
        <v>191</v>
      </c>
      <c r="AL52">
        <v>82</v>
      </c>
    </row>
    <row r="53" spans="1:38">
      <c r="A53" t="s">
        <v>95</v>
      </c>
      <c r="B53" s="35">
        <v>204.92</v>
      </c>
      <c r="C53" s="35">
        <v>67.680000000000007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69.959999999999994</v>
      </c>
      <c r="N53">
        <v>149.22999999999999</v>
      </c>
      <c r="O53">
        <v>65.25</v>
      </c>
      <c r="P53">
        <v>2.16</v>
      </c>
      <c r="Q53">
        <v>7</v>
      </c>
      <c r="R53" s="94">
        <v>33</v>
      </c>
      <c r="S53" s="94">
        <v>33</v>
      </c>
      <c r="T53" s="94">
        <v>33</v>
      </c>
      <c r="U53">
        <v>2.37</v>
      </c>
      <c r="V53">
        <v>141.30000000000001</v>
      </c>
      <c r="W53">
        <v>2.2599999999999998</v>
      </c>
      <c r="X53">
        <v>19.86</v>
      </c>
      <c r="Y53">
        <v>6.61</v>
      </c>
      <c r="Z53">
        <v>6.62</v>
      </c>
      <c r="AA53">
        <v>241.67</v>
      </c>
      <c r="AB53">
        <v>48.33</v>
      </c>
      <c r="AC53">
        <v>91</v>
      </c>
      <c r="AD53">
        <v>44</v>
      </c>
      <c r="AE53">
        <v>91</v>
      </c>
      <c r="AF53">
        <v>44</v>
      </c>
      <c r="AG53">
        <v>6.66</v>
      </c>
      <c r="AH53">
        <v>13.33</v>
      </c>
      <c r="AI53">
        <v>13.34</v>
      </c>
      <c r="AJ53">
        <v>27.25</v>
      </c>
      <c r="AK53">
        <v>191</v>
      </c>
      <c r="AL53">
        <v>82</v>
      </c>
    </row>
    <row r="54" spans="1:38">
      <c r="A54" t="s">
        <v>96</v>
      </c>
      <c r="B54" s="35">
        <v>204.92</v>
      </c>
      <c r="C54" s="35">
        <v>67.680000000000007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69.959999999999994</v>
      </c>
      <c r="N54">
        <v>149.22999999999999</v>
      </c>
      <c r="O54">
        <v>65.25</v>
      </c>
      <c r="P54">
        <v>2.16</v>
      </c>
      <c r="Q54">
        <v>7</v>
      </c>
      <c r="R54" s="94">
        <v>33</v>
      </c>
      <c r="S54" s="94">
        <v>33</v>
      </c>
      <c r="T54" s="94">
        <v>33</v>
      </c>
      <c r="U54">
        <v>2.37</v>
      </c>
      <c r="V54">
        <v>138.74</v>
      </c>
      <c r="W54">
        <v>2.2599999999999998</v>
      </c>
      <c r="X54">
        <v>19.86</v>
      </c>
      <c r="Y54">
        <v>6.61</v>
      </c>
      <c r="Z54">
        <v>6.62</v>
      </c>
      <c r="AA54">
        <v>241.67</v>
      </c>
      <c r="AB54">
        <v>48.33</v>
      </c>
      <c r="AC54">
        <v>91</v>
      </c>
      <c r="AD54">
        <v>44</v>
      </c>
      <c r="AE54">
        <v>91</v>
      </c>
      <c r="AF54">
        <v>44</v>
      </c>
      <c r="AG54">
        <v>6.66</v>
      </c>
      <c r="AH54">
        <v>13.33</v>
      </c>
      <c r="AI54">
        <v>13.34</v>
      </c>
      <c r="AJ54">
        <v>27.25</v>
      </c>
      <c r="AK54">
        <v>191</v>
      </c>
      <c r="AL54">
        <v>82</v>
      </c>
    </row>
    <row r="55" spans="1:38">
      <c r="A55" t="s">
        <v>97</v>
      </c>
      <c r="B55" s="35">
        <v>204.92</v>
      </c>
      <c r="C55" s="35">
        <v>57.29</v>
      </c>
      <c r="D55" s="94">
        <f t="shared" si="0"/>
        <v>99</v>
      </c>
      <c r="E55" s="35"/>
      <c r="F55" s="35"/>
      <c r="G55" s="35"/>
      <c r="H55" s="35"/>
      <c r="I55" s="35"/>
      <c r="J55" s="38">
        <v>15.11</v>
      </c>
      <c r="K55" s="38">
        <v>15.11</v>
      </c>
      <c r="L55" s="38">
        <v>15.49</v>
      </c>
      <c r="M55">
        <v>69.959999999999994</v>
      </c>
      <c r="N55">
        <v>149.22999999999999</v>
      </c>
      <c r="O55">
        <v>53.74</v>
      </c>
      <c r="P55">
        <v>2.16</v>
      </c>
      <c r="Q55">
        <v>7</v>
      </c>
      <c r="R55" s="94">
        <v>33</v>
      </c>
      <c r="S55" s="94">
        <v>33</v>
      </c>
      <c r="T55" s="94">
        <v>33</v>
      </c>
      <c r="U55">
        <v>2.5099999999999998</v>
      </c>
      <c r="V55">
        <v>135.4</v>
      </c>
      <c r="W55">
        <v>2.2599999999999998</v>
      </c>
      <c r="X55">
        <v>19.86</v>
      </c>
      <c r="Y55">
        <v>6.61</v>
      </c>
      <c r="Z55">
        <v>6.62</v>
      </c>
      <c r="AA55">
        <v>241.67</v>
      </c>
      <c r="AB55">
        <v>48.33</v>
      </c>
      <c r="AC55">
        <v>91</v>
      </c>
      <c r="AD55">
        <v>43</v>
      </c>
      <c r="AE55">
        <v>91</v>
      </c>
      <c r="AF55">
        <v>43</v>
      </c>
      <c r="AG55">
        <v>6.66</v>
      </c>
      <c r="AH55">
        <v>13.33</v>
      </c>
      <c r="AI55">
        <v>13.34</v>
      </c>
      <c r="AJ55">
        <v>27.25</v>
      </c>
      <c r="AK55">
        <v>191</v>
      </c>
      <c r="AL55">
        <v>82</v>
      </c>
    </row>
    <row r="56" spans="1:38">
      <c r="A56" t="s">
        <v>98</v>
      </c>
      <c r="B56" s="35">
        <v>204.92</v>
      </c>
      <c r="C56" s="35">
        <v>57.29</v>
      </c>
      <c r="D56" s="94">
        <f t="shared" si="0"/>
        <v>99</v>
      </c>
      <c r="E56" s="35"/>
      <c r="F56" s="35"/>
      <c r="G56" s="35"/>
      <c r="H56" s="35"/>
      <c r="I56" s="35"/>
      <c r="J56" s="38">
        <v>14.48</v>
      </c>
      <c r="K56" s="38">
        <v>14.48</v>
      </c>
      <c r="L56" s="38">
        <v>14.83</v>
      </c>
      <c r="M56">
        <v>69.959999999999994</v>
      </c>
      <c r="N56">
        <v>149.22999999999999</v>
      </c>
      <c r="O56">
        <v>53.74</v>
      </c>
      <c r="P56">
        <v>2.16</v>
      </c>
      <c r="Q56">
        <v>7</v>
      </c>
      <c r="R56" s="94">
        <v>33</v>
      </c>
      <c r="S56" s="94">
        <v>33</v>
      </c>
      <c r="T56" s="94">
        <v>33</v>
      </c>
      <c r="U56">
        <v>2.5099999999999998</v>
      </c>
      <c r="V56">
        <v>131.31</v>
      </c>
      <c r="W56">
        <v>2.2599999999999998</v>
      </c>
      <c r="X56">
        <v>19.86</v>
      </c>
      <c r="Y56">
        <v>6.61</v>
      </c>
      <c r="Z56">
        <v>6.62</v>
      </c>
      <c r="AA56">
        <v>241.67</v>
      </c>
      <c r="AB56">
        <v>48.33</v>
      </c>
      <c r="AC56">
        <v>90</v>
      </c>
      <c r="AD56">
        <v>42</v>
      </c>
      <c r="AE56">
        <v>90</v>
      </c>
      <c r="AF56">
        <v>43</v>
      </c>
      <c r="AG56">
        <v>6.66</v>
      </c>
      <c r="AH56">
        <v>13.33</v>
      </c>
      <c r="AI56">
        <v>13.34</v>
      </c>
      <c r="AJ56">
        <v>27.25</v>
      </c>
      <c r="AK56">
        <v>191</v>
      </c>
      <c r="AL56">
        <v>82</v>
      </c>
    </row>
    <row r="57" spans="1:38">
      <c r="A57" t="s">
        <v>99</v>
      </c>
      <c r="B57" s="35">
        <v>204.92</v>
      </c>
      <c r="C57" s="35">
        <v>57.29</v>
      </c>
      <c r="D57" s="94">
        <f t="shared" si="0"/>
        <v>99</v>
      </c>
      <c r="E57" s="35"/>
      <c r="F57" s="35"/>
      <c r="G57" s="35"/>
      <c r="H57" s="35"/>
      <c r="I57" s="35"/>
      <c r="J57" s="38">
        <v>14.25</v>
      </c>
      <c r="K57" s="38">
        <v>14.25</v>
      </c>
      <c r="L57" s="38">
        <v>14.6</v>
      </c>
      <c r="M57">
        <v>69.959999999999994</v>
      </c>
      <c r="N57">
        <v>149.22999999999999</v>
      </c>
      <c r="O57">
        <v>53.74</v>
      </c>
      <c r="P57">
        <v>2.16</v>
      </c>
      <c r="Q57">
        <v>7</v>
      </c>
      <c r="R57" s="94">
        <v>33</v>
      </c>
      <c r="S57" s="94">
        <v>33</v>
      </c>
      <c r="T57" s="94">
        <v>33</v>
      </c>
      <c r="U57">
        <v>2.5099999999999998</v>
      </c>
      <c r="V57">
        <v>126.35</v>
      </c>
      <c r="W57">
        <v>2.2599999999999998</v>
      </c>
      <c r="X57">
        <v>19.86</v>
      </c>
      <c r="Y57">
        <v>6.61</v>
      </c>
      <c r="Z57">
        <v>6.62</v>
      </c>
      <c r="AA57">
        <v>241.67</v>
      </c>
      <c r="AB57">
        <v>48.33</v>
      </c>
      <c r="AC57">
        <v>90</v>
      </c>
      <c r="AD57">
        <v>41</v>
      </c>
      <c r="AE57">
        <v>87</v>
      </c>
      <c r="AF57">
        <v>42</v>
      </c>
      <c r="AG57">
        <v>6.66</v>
      </c>
      <c r="AH57">
        <v>13.33</v>
      </c>
      <c r="AI57">
        <v>13.34</v>
      </c>
      <c r="AJ57">
        <v>27.25</v>
      </c>
      <c r="AK57">
        <v>186</v>
      </c>
      <c r="AL57">
        <v>79</v>
      </c>
    </row>
    <row r="58" spans="1:38">
      <c r="A58" t="s">
        <v>100</v>
      </c>
      <c r="B58" s="35">
        <v>204.92</v>
      </c>
      <c r="C58" s="35">
        <v>57.29</v>
      </c>
      <c r="D58" s="94">
        <f t="shared" si="0"/>
        <v>99</v>
      </c>
      <c r="E58" s="35"/>
      <c r="F58" s="35"/>
      <c r="G58" s="35"/>
      <c r="H58" s="35"/>
      <c r="I58" s="35"/>
      <c r="J58" s="38">
        <v>13.93</v>
      </c>
      <c r="K58" s="38">
        <v>13.93</v>
      </c>
      <c r="L58" s="38">
        <v>14.28</v>
      </c>
      <c r="M58">
        <v>69.959999999999994</v>
      </c>
      <c r="N58">
        <v>149.22999999999999</v>
      </c>
      <c r="O58">
        <v>53.74</v>
      </c>
      <c r="P58">
        <v>2.16</v>
      </c>
      <c r="Q58">
        <v>7</v>
      </c>
      <c r="R58" s="94">
        <v>33</v>
      </c>
      <c r="S58" s="94">
        <v>33</v>
      </c>
      <c r="T58" s="94">
        <v>33</v>
      </c>
      <c r="U58">
        <v>2.5099999999999998</v>
      </c>
      <c r="V58">
        <v>120.9</v>
      </c>
      <c r="W58">
        <v>2.2599999999999998</v>
      </c>
      <c r="X58">
        <v>19.86</v>
      </c>
      <c r="Y58">
        <v>6.61</v>
      </c>
      <c r="Z58">
        <v>6.62</v>
      </c>
      <c r="AA58">
        <v>236.61</v>
      </c>
      <c r="AB58">
        <v>47.32</v>
      </c>
      <c r="AC58">
        <v>90</v>
      </c>
      <c r="AD58">
        <v>41</v>
      </c>
      <c r="AE58">
        <v>85</v>
      </c>
      <c r="AF58">
        <v>40</v>
      </c>
      <c r="AG58">
        <v>6.66</v>
      </c>
      <c r="AH58">
        <v>13.33</v>
      </c>
      <c r="AI58">
        <v>13.34</v>
      </c>
      <c r="AJ58">
        <v>27.25</v>
      </c>
      <c r="AK58">
        <v>179</v>
      </c>
      <c r="AL58">
        <v>76</v>
      </c>
    </row>
    <row r="59" spans="1:38">
      <c r="A59" t="s">
        <v>101</v>
      </c>
      <c r="B59" s="35">
        <v>204.92</v>
      </c>
      <c r="C59" s="35">
        <v>67.680000000000007</v>
      </c>
      <c r="D59" s="94">
        <f t="shared" si="0"/>
        <v>99</v>
      </c>
      <c r="E59" s="35"/>
      <c r="F59" s="35"/>
      <c r="G59" s="35"/>
      <c r="H59" s="35"/>
      <c r="I59" s="35"/>
      <c r="J59" s="38">
        <v>13.54</v>
      </c>
      <c r="K59" s="38">
        <v>13.54</v>
      </c>
      <c r="L59" s="38">
        <v>13.88</v>
      </c>
      <c r="M59">
        <v>69.959999999999994</v>
      </c>
      <c r="N59">
        <v>149.22999999999999</v>
      </c>
      <c r="O59">
        <v>65.25</v>
      </c>
      <c r="P59">
        <v>2.16</v>
      </c>
      <c r="Q59">
        <v>7</v>
      </c>
      <c r="R59" s="94">
        <v>33</v>
      </c>
      <c r="S59" s="94">
        <v>33</v>
      </c>
      <c r="T59" s="94">
        <v>33</v>
      </c>
      <c r="U59">
        <v>2.74</v>
      </c>
      <c r="V59">
        <v>114.75</v>
      </c>
      <c r="W59">
        <v>2.35</v>
      </c>
      <c r="X59">
        <v>19.86</v>
      </c>
      <c r="Y59">
        <v>6.61</v>
      </c>
      <c r="Z59">
        <v>6.62</v>
      </c>
      <c r="AA59">
        <v>227.27</v>
      </c>
      <c r="AB59">
        <v>45.45</v>
      </c>
      <c r="AC59">
        <v>88</v>
      </c>
      <c r="AD59">
        <v>38</v>
      </c>
      <c r="AE59">
        <v>81</v>
      </c>
      <c r="AF59">
        <v>39</v>
      </c>
      <c r="AG59">
        <v>6.66</v>
      </c>
      <c r="AH59">
        <v>13.33</v>
      </c>
      <c r="AI59">
        <v>13.34</v>
      </c>
      <c r="AJ59">
        <v>27.25</v>
      </c>
      <c r="AK59">
        <v>172</v>
      </c>
      <c r="AL59">
        <v>73</v>
      </c>
    </row>
    <row r="60" spans="1:38">
      <c r="A60" t="s">
        <v>102</v>
      </c>
      <c r="B60" s="35">
        <v>204.92</v>
      </c>
      <c r="C60" s="35">
        <v>67.680000000000007</v>
      </c>
      <c r="D60" s="94">
        <f t="shared" si="0"/>
        <v>99</v>
      </c>
      <c r="E60" s="35"/>
      <c r="F60" s="35"/>
      <c r="G60" s="35"/>
      <c r="H60" s="35"/>
      <c r="I60" s="35"/>
      <c r="J60" s="38">
        <v>12.99</v>
      </c>
      <c r="K60" s="38">
        <v>12.99</v>
      </c>
      <c r="L60" s="38">
        <v>13.31</v>
      </c>
      <c r="M60">
        <v>69.959999999999994</v>
      </c>
      <c r="N60">
        <v>149.22999999999999</v>
      </c>
      <c r="O60">
        <v>67.17</v>
      </c>
      <c r="P60">
        <v>2.16</v>
      </c>
      <c r="Q60">
        <v>7</v>
      </c>
      <c r="R60" s="94">
        <v>33</v>
      </c>
      <c r="S60" s="94">
        <v>33</v>
      </c>
      <c r="T60" s="94">
        <v>33</v>
      </c>
      <c r="U60">
        <v>2.74</v>
      </c>
      <c r="V60">
        <v>107.93</v>
      </c>
      <c r="W60">
        <v>2.35</v>
      </c>
      <c r="X60">
        <v>19.86</v>
      </c>
      <c r="Y60">
        <v>6.61</v>
      </c>
      <c r="Z60">
        <v>6.62</v>
      </c>
      <c r="AA60">
        <v>218.43</v>
      </c>
      <c r="AB60">
        <v>43.68</v>
      </c>
      <c r="AC60">
        <v>83</v>
      </c>
      <c r="AD60">
        <v>37</v>
      </c>
      <c r="AE60">
        <v>76</v>
      </c>
      <c r="AF60">
        <v>37</v>
      </c>
      <c r="AG60">
        <v>6.66</v>
      </c>
      <c r="AH60">
        <v>13.33</v>
      </c>
      <c r="AI60">
        <v>13.34</v>
      </c>
      <c r="AJ60">
        <v>27.25</v>
      </c>
      <c r="AK60">
        <v>161</v>
      </c>
      <c r="AL60">
        <v>69</v>
      </c>
    </row>
    <row r="61" spans="1:38">
      <c r="A61" t="s">
        <v>103</v>
      </c>
      <c r="B61" s="35">
        <v>204.92</v>
      </c>
      <c r="C61" s="35">
        <v>67.680000000000007</v>
      </c>
      <c r="D61" s="94">
        <f t="shared" si="0"/>
        <v>99</v>
      </c>
      <c r="E61" s="35"/>
      <c r="F61" s="35"/>
      <c r="G61" s="35"/>
      <c r="H61" s="35"/>
      <c r="I61" s="35"/>
      <c r="J61" s="38">
        <v>12.38</v>
      </c>
      <c r="K61" s="38">
        <v>12.38</v>
      </c>
      <c r="L61" s="38">
        <v>12.68</v>
      </c>
      <c r="M61">
        <v>69.959999999999994</v>
      </c>
      <c r="N61">
        <v>149.22999999999999</v>
      </c>
      <c r="O61">
        <v>78.69</v>
      </c>
      <c r="P61">
        <v>2.16</v>
      </c>
      <c r="Q61">
        <v>7</v>
      </c>
      <c r="R61" s="94">
        <v>33</v>
      </c>
      <c r="S61" s="94">
        <v>33</v>
      </c>
      <c r="T61" s="94">
        <v>33</v>
      </c>
      <c r="U61">
        <v>2.74</v>
      </c>
      <c r="V61">
        <v>100.13</v>
      </c>
      <c r="W61">
        <v>2.35</v>
      </c>
      <c r="X61">
        <v>19.86</v>
      </c>
      <c r="Y61">
        <v>6.61</v>
      </c>
      <c r="Z61">
        <v>6.62</v>
      </c>
      <c r="AA61">
        <v>206.82</v>
      </c>
      <c r="AB61">
        <v>41.36</v>
      </c>
      <c r="AC61">
        <v>78</v>
      </c>
      <c r="AD61">
        <v>35</v>
      </c>
      <c r="AE61">
        <v>72</v>
      </c>
      <c r="AF61">
        <v>34</v>
      </c>
      <c r="AG61">
        <v>6.66</v>
      </c>
      <c r="AH61">
        <v>13.33</v>
      </c>
      <c r="AI61">
        <v>13.34</v>
      </c>
      <c r="AJ61">
        <v>28.26</v>
      </c>
      <c r="AK61">
        <v>151</v>
      </c>
      <c r="AL61">
        <v>64</v>
      </c>
    </row>
    <row r="62" spans="1:38">
      <c r="A62" t="s">
        <v>104</v>
      </c>
      <c r="B62" s="35">
        <v>204.92</v>
      </c>
      <c r="C62" s="35">
        <v>67.680000000000007</v>
      </c>
      <c r="D62" s="94">
        <f t="shared" si="0"/>
        <v>99</v>
      </c>
      <c r="E62" s="35"/>
      <c r="F62" s="35"/>
      <c r="G62" s="35"/>
      <c r="H62" s="35"/>
      <c r="I62" s="35"/>
      <c r="J62" s="38">
        <v>11.57</v>
      </c>
      <c r="K62" s="38">
        <v>11.57</v>
      </c>
      <c r="L62" s="38">
        <v>11.86</v>
      </c>
      <c r="M62">
        <v>69.959999999999994</v>
      </c>
      <c r="N62">
        <v>149.22999999999999</v>
      </c>
      <c r="O62">
        <v>84.44</v>
      </c>
      <c r="P62">
        <v>2.16</v>
      </c>
      <c r="Q62">
        <v>7</v>
      </c>
      <c r="R62" s="94">
        <v>33</v>
      </c>
      <c r="S62" s="94">
        <v>33</v>
      </c>
      <c r="T62" s="94">
        <v>33</v>
      </c>
      <c r="U62">
        <v>2.74</v>
      </c>
      <c r="V62">
        <v>91.59</v>
      </c>
      <c r="W62">
        <v>2.35</v>
      </c>
      <c r="X62">
        <v>19.86</v>
      </c>
      <c r="Y62">
        <v>6.61</v>
      </c>
      <c r="Z62">
        <v>6.62</v>
      </c>
      <c r="AA62">
        <v>195.6</v>
      </c>
      <c r="AB62">
        <v>39.119999999999997</v>
      </c>
      <c r="AC62">
        <v>74</v>
      </c>
      <c r="AD62">
        <v>34</v>
      </c>
      <c r="AE62">
        <v>66</v>
      </c>
      <c r="AF62">
        <v>32</v>
      </c>
      <c r="AG62">
        <v>6.66</v>
      </c>
      <c r="AH62">
        <v>13.33</v>
      </c>
      <c r="AI62">
        <v>13.34</v>
      </c>
      <c r="AJ62">
        <v>29.28</v>
      </c>
      <c r="AK62">
        <v>140</v>
      </c>
      <c r="AL62">
        <v>60</v>
      </c>
    </row>
    <row r="63" spans="1:38">
      <c r="A63" t="s">
        <v>105</v>
      </c>
      <c r="B63" s="35">
        <v>204.92</v>
      </c>
      <c r="C63" s="35">
        <v>67.680000000000007</v>
      </c>
      <c r="D63" s="94">
        <f t="shared" si="0"/>
        <v>99</v>
      </c>
      <c r="E63" s="35"/>
      <c r="F63" s="35"/>
      <c r="G63" s="35"/>
      <c r="H63" s="35"/>
      <c r="I63" s="35"/>
      <c r="J63" s="38">
        <v>10.66</v>
      </c>
      <c r="K63" s="38">
        <v>10.66</v>
      </c>
      <c r="L63" s="38">
        <v>10.92</v>
      </c>
      <c r="M63">
        <v>69.959999999999994</v>
      </c>
      <c r="N63">
        <v>149.22999999999999</v>
      </c>
      <c r="O63">
        <v>84.44</v>
      </c>
      <c r="P63">
        <v>2.31</v>
      </c>
      <c r="Q63">
        <v>7</v>
      </c>
      <c r="R63" s="94">
        <v>33</v>
      </c>
      <c r="S63" s="94">
        <v>33</v>
      </c>
      <c r="T63" s="94">
        <v>33</v>
      </c>
      <c r="U63">
        <v>2.9</v>
      </c>
      <c r="V63">
        <v>82.35</v>
      </c>
      <c r="W63">
        <v>2.35</v>
      </c>
      <c r="X63">
        <v>19.86</v>
      </c>
      <c r="Y63">
        <v>6.61</v>
      </c>
      <c r="Z63">
        <v>6.62</v>
      </c>
      <c r="AA63">
        <v>182.22</v>
      </c>
      <c r="AB63">
        <v>36.44</v>
      </c>
      <c r="AC63">
        <v>65</v>
      </c>
      <c r="AD63">
        <v>32</v>
      </c>
      <c r="AE63">
        <v>60</v>
      </c>
      <c r="AF63">
        <v>29</v>
      </c>
      <c r="AG63">
        <v>6.66</v>
      </c>
      <c r="AH63">
        <v>13.33</v>
      </c>
      <c r="AI63">
        <v>13.34</v>
      </c>
      <c r="AJ63">
        <v>28.26</v>
      </c>
      <c r="AK63">
        <v>130</v>
      </c>
      <c r="AL63">
        <v>55</v>
      </c>
    </row>
    <row r="64" spans="1:38">
      <c r="A64" t="s">
        <v>106</v>
      </c>
      <c r="B64" s="35">
        <v>204.92</v>
      </c>
      <c r="C64" s="35">
        <v>67.680000000000007</v>
      </c>
      <c r="D64" s="94">
        <f t="shared" si="0"/>
        <v>99</v>
      </c>
      <c r="E64" s="35"/>
      <c r="F64" s="35"/>
      <c r="G64" s="35"/>
      <c r="H64" s="35"/>
      <c r="I64" s="35"/>
      <c r="J64" s="38">
        <v>9.59</v>
      </c>
      <c r="K64" s="38">
        <v>9.59</v>
      </c>
      <c r="L64" s="38">
        <v>9.83</v>
      </c>
      <c r="M64">
        <v>69.959999999999994</v>
      </c>
      <c r="N64">
        <v>149.22999999999999</v>
      </c>
      <c r="O64">
        <v>78.69</v>
      </c>
      <c r="P64">
        <v>2.31</v>
      </c>
      <c r="Q64">
        <v>7</v>
      </c>
      <c r="R64" s="94">
        <v>33</v>
      </c>
      <c r="S64" s="94">
        <v>33</v>
      </c>
      <c r="T64" s="94">
        <v>33</v>
      </c>
      <c r="U64">
        <v>2.9</v>
      </c>
      <c r="V64">
        <v>72.56</v>
      </c>
      <c r="W64">
        <v>2.35</v>
      </c>
      <c r="X64">
        <v>19.86</v>
      </c>
      <c r="Y64">
        <v>6.61</v>
      </c>
      <c r="Z64">
        <v>6.62</v>
      </c>
      <c r="AA64">
        <v>167.44</v>
      </c>
      <c r="AB64">
        <v>33.49</v>
      </c>
      <c r="AC64">
        <v>58</v>
      </c>
      <c r="AD64">
        <v>28</v>
      </c>
      <c r="AE64">
        <v>54</v>
      </c>
      <c r="AF64">
        <v>26</v>
      </c>
      <c r="AG64">
        <v>6.66</v>
      </c>
      <c r="AH64">
        <v>13.33</v>
      </c>
      <c r="AI64">
        <v>13.34</v>
      </c>
      <c r="AJ64">
        <v>28.26</v>
      </c>
      <c r="AK64">
        <v>116</v>
      </c>
      <c r="AL64">
        <v>49</v>
      </c>
    </row>
    <row r="65" spans="1:38">
      <c r="A65" t="s">
        <v>107</v>
      </c>
      <c r="B65" s="35">
        <v>204.92</v>
      </c>
      <c r="C65" s="35">
        <v>67.680000000000007</v>
      </c>
      <c r="D65" s="94">
        <f t="shared" si="0"/>
        <v>99</v>
      </c>
      <c r="E65" s="35"/>
      <c r="F65" s="35"/>
      <c r="G65" s="35"/>
      <c r="H65" s="35"/>
      <c r="I65" s="35"/>
      <c r="J65" s="38">
        <v>8.6</v>
      </c>
      <c r="K65" s="38">
        <v>8.6</v>
      </c>
      <c r="L65" s="38">
        <v>8.81</v>
      </c>
      <c r="M65">
        <v>69.959999999999994</v>
      </c>
      <c r="N65">
        <v>149.22999999999999</v>
      </c>
      <c r="O65">
        <v>78.69</v>
      </c>
      <c r="P65">
        <v>2.31</v>
      </c>
      <c r="Q65">
        <v>7</v>
      </c>
      <c r="R65" s="94">
        <v>33</v>
      </c>
      <c r="S65" s="94">
        <v>33</v>
      </c>
      <c r="T65" s="94">
        <v>33</v>
      </c>
      <c r="U65">
        <v>2.9</v>
      </c>
      <c r="V65">
        <v>62.09</v>
      </c>
      <c r="W65">
        <v>2.35</v>
      </c>
      <c r="X65">
        <v>19.86</v>
      </c>
      <c r="Y65">
        <v>6.61</v>
      </c>
      <c r="Z65">
        <v>6.62</v>
      </c>
      <c r="AA65">
        <v>151.97</v>
      </c>
      <c r="AB65">
        <v>30.39</v>
      </c>
      <c r="AC65">
        <v>54</v>
      </c>
      <c r="AD65">
        <v>25</v>
      </c>
      <c r="AE65">
        <v>47</v>
      </c>
      <c r="AF65">
        <v>23</v>
      </c>
      <c r="AG65">
        <v>6.66</v>
      </c>
      <c r="AH65">
        <v>13.33</v>
      </c>
      <c r="AI65">
        <v>13.34</v>
      </c>
      <c r="AJ65">
        <v>28.26</v>
      </c>
      <c r="AK65">
        <v>102</v>
      </c>
      <c r="AL65">
        <v>43</v>
      </c>
    </row>
    <row r="66" spans="1:38">
      <c r="A66" t="s">
        <v>108</v>
      </c>
      <c r="B66" s="35">
        <v>204.92</v>
      </c>
      <c r="C66" s="35">
        <v>67.680000000000007</v>
      </c>
      <c r="D66" s="94">
        <f t="shared" si="0"/>
        <v>99</v>
      </c>
      <c r="E66" s="35"/>
      <c r="F66" s="35"/>
      <c r="G66" s="35"/>
      <c r="H66" s="35"/>
      <c r="I66" s="35"/>
      <c r="J66" s="38">
        <v>7.69</v>
      </c>
      <c r="K66" s="38">
        <v>7.69</v>
      </c>
      <c r="L66" s="38">
        <v>7.88</v>
      </c>
      <c r="M66">
        <v>69.959999999999994</v>
      </c>
      <c r="N66">
        <v>149.22999999999999</v>
      </c>
      <c r="O66">
        <v>78.69</v>
      </c>
      <c r="P66">
        <v>2.31</v>
      </c>
      <c r="Q66">
        <v>7</v>
      </c>
      <c r="R66" s="94">
        <v>33</v>
      </c>
      <c r="S66" s="94">
        <v>33</v>
      </c>
      <c r="T66" s="94">
        <v>33</v>
      </c>
      <c r="U66">
        <v>2.9</v>
      </c>
      <c r="V66">
        <v>51.16</v>
      </c>
      <c r="W66">
        <v>2.35</v>
      </c>
      <c r="X66">
        <v>19.86</v>
      </c>
      <c r="Y66">
        <v>6.61</v>
      </c>
      <c r="Z66">
        <v>6.62</v>
      </c>
      <c r="AA66">
        <v>135.32</v>
      </c>
      <c r="AB66">
        <v>27.06</v>
      </c>
      <c r="AC66">
        <v>48</v>
      </c>
      <c r="AD66">
        <v>23</v>
      </c>
      <c r="AE66">
        <v>41</v>
      </c>
      <c r="AF66">
        <v>19</v>
      </c>
      <c r="AG66">
        <v>6.66</v>
      </c>
      <c r="AH66">
        <v>13.33</v>
      </c>
      <c r="AI66">
        <v>13.34</v>
      </c>
      <c r="AJ66">
        <v>28.26</v>
      </c>
      <c r="AK66">
        <v>88</v>
      </c>
      <c r="AL66">
        <v>37</v>
      </c>
    </row>
    <row r="67" spans="1:38">
      <c r="A67" t="s">
        <v>109</v>
      </c>
      <c r="B67" s="35">
        <v>252.9</v>
      </c>
      <c r="C67" s="35">
        <v>86.56</v>
      </c>
      <c r="D67" s="94">
        <f t="shared" si="0"/>
        <v>96</v>
      </c>
      <c r="E67" s="35"/>
      <c r="F67" s="35"/>
      <c r="G67" s="35"/>
      <c r="H67" s="35"/>
      <c r="I67" s="35"/>
      <c r="J67" s="38">
        <v>6.87</v>
      </c>
      <c r="K67" s="38">
        <v>6.87</v>
      </c>
      <c r="L67" s="38">
        <v>7.04</v>
      </c>
      <c r="M67">
        <v>69.959999999999994</v>
      </c>
      <c r="N67">
        <v>191.92</v>
      </c>
      <c r="O67">
        <v>74.849999999999994</v>
      </c>
      <c r="P67">
        <v>2.62</v>
      </c>
      <c r="Q67">
        <v>7</v>
      </c>
      <c r="R67" s="94">
        <v>33</v>
      </c>
      <c r="S67" s="94">
        <v>30</v>
      </c>
      <c r="T67" s="94">
        <v>33</v>
      </c>
      <c r="U67">
        <v>3.13</v>
      </c>
      <c r="V67">
        <v>39.770000000000003</v>
      </c>
      <c r="W67">
        <v>2.2999999999999998</v>
      </c>
      <c r="X67">
        <v>19.86</v>
      </c>
      <c r="Y67">
        <v>6.61</v>
      </c>
      <c r="Z67">
        <v>6.62</v>
      </c>
      <c r="AA67">
        <v>117.11</v>
      </c>
      <c r="AB67">
        <v>23.42</v>
      </c>
      <c r="AC67">
        <v>38</v>
      </c>
      <c r="AD67">
        <v>19</v>
      </c>
      <c r="AE67">
        <v>33</v>
      </c>
      <c r="AF67">
        <v>16</v>
      </c>
      <c r="AG67">
        <v>6.66</v>
      </c>
      <c r="AH67">
        <v>13.33</v>
      </c>
      <c r="AI67">
        <v>13.34</v>
      </c>
      <c r="AJ67">
        <v>28.26</v>
      </c>
      <c r="AK67">
        <v>74</v>
      </c>
      <c r="AL67">
        <v>31</v>
      </c>
    </row>
    <row r="68" spans="1:38">
      <c r="A68" t="s">
        <v>110</v>
      </c>
      <c r="B68" s="35">
        <v>233.71</v>
      </c>
      <c r="C68" s="35">
        <v>86.56</v>
      </c>
      <c r="D68" s="94">
        <f t="shared" ref="D68:D98" si="1">R68+S68+T68</f>
        <v>84</v>
      </c>
      <c r="E68" s="35"/>
      <c r="F68" s="35"/>
      <c r="G68" s="35"/>
      <c r="H68" s="35"/>
      <c r="I68" s="35"/>
      <c r="J68" s="38">
        <v>6.04</v>
      </c>
      <c r="K68" s="38">
        <v>6.04</v>
      </c>
      <c r="L68" s="38">
        <v>6.19</v>
      </c>
      <c r="M68">
        <v>69.959999999999994</v>
      </c>
      <c r="N68">
        <v>230.3</v>
      </c>
      <c r="O68">
        <v>74.849999999999994</v>
      </c>
      <c r="P68">
        <v>2.62</v>
      </c>
      <c r="Q68">
        <v>7</v>
      </c>
      <c r="R68" s="94">
        <v>33</v>
      </c>
      <c r="S68" s="94">
        <v>18</v>
      </c>
      <c r="T68" s="94">
        <v>33</v>
      </c>
      <c r="U68">
        <v>3.13</v>
      </c>
      <c r="V68">
        <v>28.6</v>
      </c>
      <c r="W68">
        <v>2.2999999999999998</v>
      </c>
      <c r="X68">
        <v>19.86</v>
      </c>
      <c r="Y68">
        <v>6.61</v>
      </c>
      <c r="Z68">
        <v>6.62</v>
      </c>
      <c r="AA68">
        <v>98.07</v>
      </c>
      <c r="AB68">
        <v>19.61</v>
      </c>
      <c r="AC68">
        <v>32</v>
      </c>
      <c r="AD68">
        <v>15</v>
      </c>
      <c r="AE68">
        <v>25</v>
      </c>
      <c r="AF68">
        <v>12</v>
      </c>
      <c r="AG68">
        <v>6.66</v>
      </c>
      <c r="AH68">
        <v>13.33</v>
      </c>
      <c r="AI68">
        <v>13.34</v>
      </c>
      <c r="AJ68">
        <v>28.26</v>
      </c>
      <c r="AK68">
        <v>60</v>
      </c>
      <c r="AL68">
        <v>25</v>
      </c>
    </row>
    <row r="69" spans="1:38">
      <c r="A69" t="s">
        <v>111</v>
      </c>
      <c r="B69" s="35">
        <v>260.52999999999997</v>
      </c>
      <c r="C69" s="35">
        <v>86.56</v>
      </c>
      <c r="D69" s="94">
        <f t="shared" si="1"/>
        <v>78</v>
      </c>
      <c r="E69" s="35"/>
      <c r="F69" s="35"/>
      <c r="G69" s="35"/>
      <c r="H69" s="35"/>
      <c r="I69" s="35"/>
      <c r="J69" s="38">
        <v>5.2</v>
      </c>
      <c r="K69" s="38">
        <v>5.2</v>
      </c>
      <c r="L69" s="38">
        <v>5.33</v>
      </c>
      <c r="M69">
        <v>78.430000000000007</v>
      </c>
      <c r="N69">
        <v>271.33</v>
      </c>
      <c r="O69">
        <v>53.74</v>
      </c>
      <c r="P69">
        <v>2.62</v>
      </c>
      <c r="Q69">
        <v>7</v>
      </c>
      <c r="R69" s="94">
        <v>33</v>
      </c>
      <c r="S69" s="94">
        <v>12</v>
      </c>
      <c r="T69" s="94">
        <v>33</v>
      </c>
      <c r="U69">
        <v>3.13</v>
      </c>
      <c r="V69">
        <v>18.71</v>
      </c>
      <c r="W69">
        <v>2.2999999999999998</v>
      </c>
      <c r="X69">
        <v>19.86</v>
      </c>
      <c r="Y69">
        <v>6.61</v>
      </c>
      <c r="Z69">
        <v>6.62</v>
      </c>
      <c r="AA69">
        <v>78.28</v>
      </c>
      <c r="AB69">
        <v>15.65</v>
      </c>
      <c r="AC69">
        <v>23</v>
      </c>
      <c r="AD69">
        <v>11</v>
      </c>
      <c r="AE69">
        <v>18</v>
      </c>
      <c r="AF69">
        <v>9</v>
      </c>
      <c r="AG69">
        <v>6.66</v>
      </c>
      <c r="AH69">
        <v>13.33</v>
      </c>
      <c r="AI69">
        <v>13.34</v>
      </c>
      <c r="AJ69">
        <v>28.26</v>
      </c>
      <c r="AK69">
        <v>46</v>
      </c>
      <c r="AL69">
        <v>19</v>
      </c>
    </row>
    <row r="70" spans="1:38">
      <c r="A70" t="s">
        <v>112</v>
      </c>
      <c r="B70" s="35">
        <v>260.52999999999997</v>
      </c>
      <c r="C70" s="35">
        <v>86.56</v>
      </c>
      <c r="D70" s="94">
        <f t="shared" si="1"/>
        <v>62.94</v>
      </c>
      <c r="E70" s="35"/>
      <c r="F70" s="35"/>
      <c r="G70" s="35"/>
      <c r="H70" s="35"/>
      <c r="I70" s="35"/>
      <c r="J70" s="38">
        <v>4.3899999999999997</v>
      </c>
      <c r="K70" s="38">
        <v>4.3899999999999997</v>
      </c>
      <c r="L70" s="38">
        <v>4.51</v>
      </c>
      <c r="M70">
        <v>86.89</v>
      </c>
      <c r="N70">
        <v>271.33</v>
      </c>
      <c r="O70">
        <v>53.74</v>
      </c>
      <c r="P70">
        <v>2.62</v>
      </c>
      <c r="Q70">
        <v>7</v>
      </c>
      <c r="R70" s="94">
        <v>23.94</v>
      </c>
      <c r="S70" s="94">
        <v>6</v>
      </c>
      <c r="T70" s="94">
        <v>33</v>
      </c>
      <c r="U70">
        <v>3.13</v>
      </c>
      <c r="V70">
        <v>11.37</v>
      </c>
      <c r="W70">
        <v>2.2999999999999998</v>
      </c>
      <c r="X70">
        <v>19.86</v>
      </c>
      <c r="Y70">
        <v>6.61</v>
      </c>
      <c r="Z70">
        <v>6.62</v>
      </c>
      <c r="AA70">
        <v>58.87</v>
      </c>
      <c r="AB70">
        <v>11.77</v>
      </c>
      <c r="AC70">
        <v>17</v>
      </c>
      <c r="AD70">
        <v>8</v>
      </c>
      <c r="AE70">
        <v>14</v>
      </c>
      <c r="AF70">
        <v>6</v>
      </c>
      <c r="AG70">
        <v>6.66</v>
      </c>
      <c r="AH70">
        <v>13.33</v>
      </c>
      <c r="AI70">
        <v>13.34</v>
      </c>
      <c r="AJ70">
        <v>28.26</v>
      </c>
      <c r="AK70">
        <v>32</v>
      </c>
      <c r="AL70">
        <v>13</v>
      </c>
    </row>
    <row r="71" spans="1:38">
      <c r="A71" t="s">
        <v>113</v>
      </c>
      <c r="B71" s="35">
        <v>260.52999999999997</v>
      </c>
      <c r="C71" s="35">
        <v>86.56</v>
      </c>
      <c r="D71" s="94">
        <f t="shared" si="1"/>
        <v>49.32</v>
      </c>
      <c r="E71" s="35"/>
      <c r="F71" s="35"/>
      <c r="G71" s="35"/>
      <c r="H71" s="35"/>
      <c r="I71" s="35"/>
      <c r="J71" s="38">
        <v>3.65</v>
      </c>
      <c r="K71" s="38">
        <v>3.65</v>
      </c>
      <c r="L71" s="38">
        <v>3.73</v>
      </c>
      <c r="M71">
        <v>65.83</v>
      </c>
      <c r="N71">
        <v>271.33</v>
      </c>
      <c r="O71">
        <v>82.53</v>
      </c>
      <c r="P71">
        <v>2.94</v>
      </c>
      <c r="Q71">
        <v>7</v>
      </c>
      <c r="R71" s="94">
        <v>17.61</v>
      </c>
      <c r="S71" s="94">
        <v>2</v>
      </c>
      <c r="T71" s="94">
        <v>29.71</v>
      </c>
      <c r="U71">
        <v>3.44</v>
      </c>
      <c r="V71">
        <v>7.04</v>
      </c>
      <c r="W71">
        <v>2.2999999999999998</v>
      </c>
      <c r="X71">
        <v>19.86</v>
      </c>
      <c r="Y71">
        <v>6.61</v>
      </c>
      <c r="Z71">
        <v>6.62</v>
      </c>
      <c r="AA71">
        <v>40.520000000000003</v>
      </c>
      <c r="AB71">
        <v>8.1</v>
      </c>
      <c r="AC71">
        <v>12</v>
      </c>
      <c r="AD71">
        <v>7</v>
      </c>
      <c r="AE71">
        <v>11</v>
      </c>
      <c r="AF71">
        <v>5</v>
      </c>
      <c r="AG71">
        <v>6.66</v>
      </c>
      <c r="AH71">
        <v>13.33</v>
      </c>
      <c r="AI71">
        <v>13.34</v>
      </c>
      <c r="AJ71">
        <v>28.26</v>
      </c>
      <c r="AK71">
        <v>18</v>
      </c>
      <c r="AL71">
        <v>7</v>
      </c>
    </row>
    <row r="72" spans="1:38">
      <c r="A72" t="s">
        <v>114</v>
      </c>
      <c r="B72" s="35">
        <v>260.52999999999997</v>
      </c>
      <c r="C72" s="35">
        <v>86.56</v>
      </c>
      <c r="D72" s="94">
        <f t="shared" si="1"/>
        <v>25.14</v>
      </c>
      <c r="E72" s="35"/>
      <c r="F72" s="35"/>
      <c r="G72" s="35"/>
      <c r="H72" s="35"/>
      <c r="I72" s="35"/>
      <c r="J72" s="38">
        <v>2.92</v>
      </c>
      <c r="K72" s="38">
        <v>2.92</v>
      </c>
      <c r="L72" s="38">
        <v>3</v>
      </c>
      <c r="M72">
        <v>65.83</v>
      </c>
      <c r="N72">
        <v>271.33</v>
      </c>
      <c r="O72">
        <v>99.97</v>
      </c>
      <c r="P72">
        <v>2.94</v>
      </c>
      <c r="Q72">
        <v>7</v>
      </c>
      <c r="R72" s="94">
        <v>8.5</v>
      </c>
      <c r="S72" s="94">
        <v>1</v>
      </c>
      <c r="T72" s="94">
        <v>15.64</v>
      </c>
      <c r="U72">
        <v>3.44</v>
      </c>
      <c r="V72">
        <v>3.27</v>
      </c>
      <c r="W72">
        <v>2.2999999999999998</v>
      </c>
      <c r="X72">
        <v>19.86</v>
      </c>
      <c r="Y72">
        <v>6.61</v>
      </c>
      <c r="Z72">
        <v>6.62</v>
      </c>
      <c r="AA72">
        <v>23.03</v>
      </c>
      <c r="AB72">
        <v>4.5999999999999996</v>
      </c>
      <c r="AC72">
        <v>8</v>
      </c>
      <c r="AD72">
        <v>5</v>
      </c>
      <c r="AE72">
        <v>7</v>
      </c>
      <c r="AF72">
        <v>3</v>
      </c>
      <c r="AG72">
        <v>6.66</v>
      </c>
      <c r="AH72">
        <v>13.33</v>
      </c>
      <c r="AI72">
        <v>13.34</v>
      </c>
      <c r="AJ72">
        <v>28.26</v>
      </c>
      <c r="AK72">
        <v>7</v>
      </c>
      <c r="AL72">
        <v>3</v>
      </c>
    </row>
    <row r="73" spans="1:38">
      <c r="A73" t="s">
        <v>115</v>
      </c>
      <c r="B73" s="35">
        <v>260.52999999999997</v>
      </c>
      <c r="C73" s="35">
        <v>86.56</v>
      </c>
      <c r="D73" s="94">
        <f t="shared" si="1"/>
        <v>4.6399999999999997</v>
      </c>
      <c r="E73" s="35"/>
      <c r="F73" s="35"/>
      <c r="G73" s="35"/>
      <c r="H73" s="35"/>
      <c r="I73" s="35"/>
      <c r="J73" s="38">
        <v>2.21</v>
      </c>
      <c r="K73" s="38">
        <v>2.21</v>
      </c>
      <c r="L73" s="38">
        <v>2.2599999999999998</v>
      </c>
      <c r="M73">
        <v>74.290000000000006</v>
      </c>
      <c r="N73">
        <v>271.33</v>
      </c>
      <c r="O73">
        <v>99.97</v>
      </c>
      <c r="P73">
        <v>2.94</v>
      </c>
      <c r="Q73">
        <v>7</v>
      </c>
      <c r="R73" s="94">
        <v>1.61</v>
      </c>
      <c r="S73" s="94">
        <v>0</v>
      </c>
      <c r="T73" s="94">
        <v>3.03</v>
      </c>
      <c r="U73">
        <v>3.44</v>
      </c>
      <c r="V73">
        <v>0.2</v>
      </c>
      <c r="W73">
        <v>2.2999999999999998</v>
      </c>
      <c r="X73">
        <v>19.86</v>
      </c>
      <c r="Y73">
        <v>6.61</v>
      </c>
      <c r="Z73">
        <v>6.62</v>
      </c>
      <c r="AA73">
        <v>9.85</v>
      </c>
      <c r="AB73">
        <v>1.97</v>
      </c>
      <c r="AC73">
        <v>7</v>
      </c>
      <c r="AD73">
        <v>2</v>
      </c>
      <c r="AE73">
        <v>4</v>
      </c>
      <c r="AF73">
        <v>2</v>
      </c>
      <c r="AG73">
        <v>6.66</v>
      </c>
      <c r="AH73">
        <v>13.33</v>
      </c>
      <c r="AI73">
        <v>13.34</v>
      </c>
      <c r="AJ73">
        <v>29.27</v>
      </c>
      <c r="AK73">
        <v>2</v>
      </c>
      <c r="AL73">
        <v>1</v>
      </c>
    </row>
    <row r="74" spans="1:38">
      <c r="A74" t="s">
        <v>116</v>
      </c>
      <c r="B74" s="35">
        <v>260.52999999999997</v>
      </c>
      <c r="C74" s="35">
        <v>86.56</v>
      </c>
      <c r="D74" s="94">
        <f t="shared" si="1"/>
        <v>3.09</v>
      </c>
      <c r="E74" s="35"/>
      <c r="F74" s="35"/>
      <c r="G74" s="35"/>
      <c r="H74" s="35"/>
      <c r="I74" s="35"/>
      <c r="J74" s="38">
        <v>1.47</v>
      </c>
      <c r="K74" s="38">
        <v>1.47</v>
      </c>
      <c r="L74" s="38">
        <v>1.51</v>
      </c>
      <c r="M74">
        <v>114.73</v>
      </c>
      <c r="N74">
        <v>271.33</v>
      </c>
      <c r="O74">
        <v>99.97</v>
      </c>
      <c r="P74">
        <v>2.94</v>
      </c>
      <c r="Q74">
        <v>7</v>
      </c>
      <c r="R74" s="94">
        <v>1.08</v>
      </c>
      <c r="S74" s="94">
        <v>0</v>
      </c>
      <c r="T74" s="94">
        <v>2.0099999999999998</v>
      </c>
      <c r="U74">
        <v>3.44</v>
      </c>
      <c r="V74">
        <v>0</v>
      </c>
      <c r="W74">
        <v>2.2999999999999998</v>
      </c>
      <c r="X74">
        <v>19.86</v>
      </c>
      <c r="Y74">
        <v>6.61</v>
      </c>
      <c r="Z74">
        <v>6.62</v>
      </c>
      <c r="AA74">
        <v>2.37</v>
      </c>
      <c r="AB74">
        <v>0.47</v>
      </c>
      <c r="AC74">
        <v>3</v>
      </c>
      <c r="AD74">
        <v>0</v>
      </c>
      <c r="AE74">
        <v>1</v>
      </c>
      <c r="AF74">
        <v>0</v>
      </c>
      <c r="AG74">
        <v>6.66</v>
      </c>
      <c r="AH74">
        <v>13.33</v>
      </c>
      <c r="AI74">
        <v>13.34</v>
      </c>
      <c r="AJ74">
        <v>29.27</v>
      </c>
      <c r="AK74">
        <v>1</v>
      </c>
      <c r="AL74">
        <v>0</v>
      </c>
    </row>
    <row r="75" spans="1:38">
      <c r="A75" t="s">
        <v>117</v>
      </c>
      <c r="B75" s="35">
        <v>260.52999999999997</v>
      </c>
      <c r="C75" s="35">
        <v>86.56</v>
      </c>
      <c r="D75" s="94">
        <f t="shared" si="1"/>
        <v>0</v>
      </c>
      <c r="E75" s="35"/>
      <c r="F75" s="35"/>
      <c r="G75" s="35"/>
      <c r="H75" s="35"/>
      <c r="I75" s="35"/>
      <c r="J75" s="38">
        <v>0.84</v>
      </c>
      <c r="K75" s="38">
        <v>0.84</v>
      </c>
      <c r="L75" s="38">
        <v>0.86</v>
      </c>
      <c r="M75">
        <v>114.73</v>
      </c>
      <c r="N75">
        <v>271.33</v>
      </c>
      <c r="O75">
        <v>99.97</v>
      </c>
      <c r="P75">
        <v>3.09</v>
      </c>
      <c r="Q75">
        <v>7</v>
      </c>
      <c r="R75" s="94">
        <v>0</v>
      </c>
      <c r="S75" s="94">
        <v>0</v>
      </c>
      <c r="T75" s="94">
        <v>0</v>
      </c>
      <c r="U75">
        <v>3.44</v>
      </c>
      <c r="V75">
        <v>0</v>
      </c>
      <c r="W75">
        <v>2.2200000000000002</v>
      </c>
      <c r="X75">
        <v>20.51</v>
      </c>
      <c r="Y75">
        <v>6.83</v>
      </c>
      <c r="Z75">
        <v>6.83</v>
      </c>
      <c r="AA75">
        <v>0</v>
      </c>
      <c r="AB75">
        <v>0</v>
      </c>
      <c r="AC75">
        <v>2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13.34</v>
      </c>
      <c r="AJ75">
        <v>29.27</v>
      </c>
      <c r="AK75">
        <v>0</v>
      </c>
      <c r="AL75">
        <v>0</v>
      </c>
    </row>
    <row r="76" spans="1:38">
      <c r="A76" t="s">
        <v>118</v>
      </c>
      <c r="B76" s="35">
        <v>260.52999999999997</v>
      </c>
      <c r="C76" s="35">
        <v>86.56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114.73</v>
      </c>
      <c r="N76">
        <v>271.33</v>
      </c>
      <c r="O76">
        <v>99.97</v>
      </c>
      <c r="P76">
        <v>3.09</v>
      </c>
      <c r="Q76">
        <v>7</v>
      </c>
      <c r="R76" s="94">
        <v>0</v>
      </c>
      <c r="S76" s="94">
        <v>0</v>
      </c>
      <c r="T76" s="94">
        <v>0</v>
      </c>
      <c r="U76">
        <v>3.44</v>
      </c>
      <c r="V76">
        <v>0</v>
      </c>
      <c r="W76">
        <v>2.2200000000000002</v>
      </c>
      <c r="X76">
        <v>20.51</v>
      </c>
      <c r="Y76">
        <v>6.83</v>
      </c>
      <c r="Z76">
        <v>6.83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13.33</v>
      </c>
      <c r="AI76">
        <v>13.34</v>
      </c>
      <c r="AJ76">
        <v>29.27</v>
      </c>
      <c r="AK76">
        <v>0</v>
      </c>
      <c r="AL76">
        <v>0</v>
      </c>
    </row>
    <row r="77" spans="1:38">
      <c r="A77" t="s">
        <v>119</v>
      </c>
      <c r="B77" s="35">
        <v>260.52999999999997</v>
      </c>
      <c r="C77" s="35">
        <v>86.56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114.73</v>
      </c>
      <c r="N77">
        <v>271.33</v>
      </c>
      <c r="O77">
        <v>99.97</v>
      </c>
      <c r="P77">
        <v>3.09</v>
      </c>
      <c r="Q77">
        <v>7</v>
      </c>
      <c r="R77" s="94">
        <v>0</v>
      </c>
      <c r="S77" s="94">
        <v>0</v>
      </c>
      <c r="T77" s="94">
        <v>0</v>
      </c>
      <c r="U77">
        <v>3.44</v>
      </c>
      <c r="V77">
        <v>0</v>
      </c>
      <c r="W77">
        <v>2.2200000000000002</v>
      </c>
      <c r="X77">
        <v>20.51</v>
      </c>
      <c r="Y77">
        <v>6.83</v>
      </c>
      <c r="Z77">
        <v>6.83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20</v>
      </c>
      <c r="AI77">
        <v>20</v>
      </c>
      <c r="AJ77">
        <v>29.27</v>
      </c>
      <c r="AK77">
        <v>0</v>
      </c>
      <c r="AL77">
        <v>0</v>
      </c>
    </row>
    <row r="78" spans="1:38">
      <c r="A78" t="s">
        <v>120</v>
      </c>
      <c r="B78" s="35">
        <v>260.52999999999997</v>
      </c>
      <c r="C78" s="35">
        <v>86.56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114.73</v>
      </c>
      <c r="N78">
        <v>271.33</v>
      </c>
      <c r="O78">
        <v>99.97</v>
      </c>
      <c r="P78">
        <v>3.09</v>
      </c>
      <c r="Q78">
        <v>7</v>
      </c>
      <c r="R78" s="94">
        <v>0</v>
      </c>
      <c r="S78" s="94">
        <v>0</v>
      </c>
      <c r="T78" s="94">
        <v>0</v>
      </c>
      <c r="U78">
        <v>3.44</v>
      </c>
      <c r="V78">
        <v>0</v>
      </c>
      <c r="W78">
        <v>2.2200000000000002</v>
      </c>
      <c r="X78">
        <v>20.51</v>
      </c>
      <c r="Y78">
        <v>6.83</v>
      </c>
      <c r="Z78">
        <v>6.83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21.67</v>
      </c>
      <c r="AI78">
        <v>21.66</v>
      </c>
      <c r="AJ78">
        <v>28.76</v>
      </c>
      <c r="AK78">
        <v>0</v>
      </c>
      <c r="AL78">
        <v>0</v>
      </c>
    </row>
    <row r="79" spans="1:38">
      <c r="A79" t="s">
        <v>121</v>
      </c>
      <c r="B79" s="35">
        <v>260.52999999999997</v>
      </c>
      <c r="C79" s="35">
        <v>86.56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65.83</v>
      </c>
      <c r="N79">
        <v>271.33</v>
      </c>
      <c r="O79">
        <v>99.97</v>
      </c>
      <c r="P79">
        <v>3.24</v>
      </c>
      <c r="Q79">
        <v>7</v>
      </c>
      <c r="R79" s="94">
        <v>0</v>
      </c>
      <c r="S79" s="94">
        <v>0</v>
      </c>
      <c r="T79" s="94">
        <v>0</v>
      </c>
      <c r="U79">
        <v>3.36</v>
      </c>
      <c r="V79">
        <v>0</v>
      </c>
      <c r="W79">
        <v>2.2200000000000002</v>
      </c>
      <c r="X79">
        <v>20.51</v>
      </c>
      <c r="Y79">
        <v>6.83</v>
      </c>
      <c r="Z79">
        <v>6.83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18.670000000000002</v>
      </c>
      <c r="AI79">
        <v>18.66</v>
      </c>
      <c r="AJ79">
        <v>28.76</v>
      </c>
      <c r="AK79">
        <v>0</v>
      </c>
      <c r="AL79">
        <v>0</v>
      </c>
    </row>
    <row r="80" spans="1:38">
      <c r="A80" t="s">
        <v>122</v>
      </c>
      <c r="B80" s="35">
        <v>260.52999999999997</v>
      </c>
      <c r="C80" s="35">
        <v>86.56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65.83</v>
      </c>
      <c r="N80">
        <v>271.33</v>
      </c>
      <c r="O80">
        <v>99.97</v>
      </c>
      <c r="P80">
        <v>3.24</v>
      </c>
      <c r="Q80">
        <v>7</v>
      </c>
      <c r="R80" s="94">
        <v>0</v>
      </c>
      <c r="S80" s="94">
        <v>0</v>
      </c>
      <c r="T80" s="94">
        <v>0</v>
      </c>
      <c r="U80">
        <v>3.36</v>
      </c>
      <c r="V80">
        <v>0</v>
      </c>
      <c r="W80">
        <v>2.2200000000000002</v>
      </c>
      <c r="X80">
        <v>20.51</v>
      </c>
      <c r="Y80">
        <v>6.83</v>
      </c>
      <c r="Z80">
        <v>6.83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20</v>
      </c>
      <c r="AI80">
        <v>20</v>
      </c>
      <c r="AJ80">
        <v>28.76</v>
      </c>
      <c r="AK80">
        <v>0</v>
      </c>
      <c r="AL80">
        <v>0</v>
      </c>
    </row>
    <row r="81" spans="1:38">
      <c r="A81" t="s">
        <v>123</v>
      </c>
      <c r="B81" s="35">
        <v>260.52999999999997</v>
      </c>
      <c r="C81" s="35">
        <v>86.56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65.83</v>
      </c>
      <c r="N81">
        <v>271.33</v>
      </c>
      <c r="O81">
        <v>99.97</v>
      </c>
      <c r="P81">
        <v>3.24</v>
      </c>
      <c r="Q81">
        <v>7</v>
      </c>
      <c r="R81" s="94">
        <v>0</v>
      </c>
      <c r="S81" s="94">
        <v>0</v>
      </c>
      <c r="T81" s="94">
        <v>0</v>
      </c>
      <c r="U81">
        <v>3.36</v>
      </c>
      <c r="V81">
        <v>0</v>
      </c>
      <c r="W81">
        <v>2.2200000000000002</v>
      </c>
      <c r="X81">
        <v>25.01</v>
      </c>
      <c r="Y81">
        <v>8.33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20.329999999999998</v>
      </c>
      <c r="AI81">
        <v>20.34</v>
      </c>
      <c r="AJ81">
        <v>28.76</v>
      </c>
      <c r="AK81">
        <v>0</v>
      </c>
      <c r="AL81">
        <v>0</v>
      </c>
    </row>
    <row r="82" spans="1:38">
      <c r="A82" t="s">
        <v>124</v>
      </c>
      <c r="B82" s="35">
        <v>260.52999999999997</v>
      </c>
      <c r="C82" s="35">
        <v>86.56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65.83</v>
      </c>
      <c r="N82">
        <v>271.33</v>
      </c>
      <c r="O82">
        <v>99.97</v>
      </c>
      <c r="P82">
        <v>3.24</v>
      </c>
      <c r="Q82">
        <v>7</v>
      </c>
      <c r="R82" s="94">
        <v>0</v>
      </c>
      <c r="S82" s="94">
        <v>0</v>
      </c>
      <c r="T82" s="94">
        <v>0</v>
      </c>
      <c r="U82">
        <v>3.36</v>
      </c>
      <c r="V82">
        <v>0</v>
      </c>
      <c r="W82">
        <v>2.2200000000000002</v>
      </c>
      <c r="X82">
        <v>25.99</v>
      </c>
      <c r="Y82">
        <v>8.67</v>
      </c>
      <c r="Z82">
        <v>8.67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20.329999999999998</v>
      </c>
      <c r="AI82">
        <v>20.34</v>
      </c>
      <c r="AJ82">
        <v>28.76</v>
      </c>
      <c r="AK82">
        <v>0</v>
      </c>
      <c r="AL82">
        <v>0</v>
      </c>
    </row>
    <row r="83" spans="1:38">
      <c r="A83" t="s">
        <v>125</v>
      </c>
      <c r="B83" s="35">
        <v>260.52999999999997</v>
      </c>
      <c r="C83" s="35">
        <v>86.56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65.83</v>
      </c>
      <c r="N83">
        <v>271.33</v>
      </c>
      <c r="O83">
        <v>99.97</v>
      </c>
      <c r="P83">
        <v>3.09</v>
      </c>
      <c r="Q83">
        <v>7</v>
      </c>
      <c r="R83" s="94">
        <v>0</v>
      </c>
      <c r="S83" s="94">
        <v>0</v>
      </c>
      <c r="T83" s="94">
        <v>0</v>
      </c>
      <c r="U83">
        <v>3.28</v>
      </c>
      <c r="V83">
        <v>0</v>
      </c>
      <c r="W83">
        <v>2.2200000000000002</v>
      </c>
      <c r="X83">
        <v>27.49</v>
      </c>
      <c r="Y83">
        <v>9.17</v>
      </c>
      <c r="Z83">
        <v>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20.329999999999998</v>
      </c>
      <c r="AI83">
        <v>20.34</v>
      </c>
      <c r="AJ83">
        <v>28.76</v>
      </c>
      <c r="AK83">
        <v>0</v>
      </c>
      <c r="AL83">
        <v>0</v>
      </c>
    </row>
    <row r="84" spans="1:38">
      <c r="A84" t="s">
        <v>126</v>
      </c>
      <c r="B84" s="35">
        <v>260.52999999999997</v>
      </c>
      <c r="C84" s="35">
        <v>86.56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65.83</v>
      </c>
      <c r="N84">
        <v>271.33</v>
      </c>
      <c r="O84">
        <v>99.97</v>
      </c>
      <c r="P84">
        <v>3.09</v>
      </c>
      <c r="Q84">
        <v>7</v>
      </c>
      <c r="R84" s="94">
        <v>0</v>
      </c>
      <c r="S84" s="94">
        <v>0</v>
      </c>
      <c r="T84" s="94">
        <v>0</v>
      </c>
      <c r="U84">
        <v>3.28</v>
      </c>
      <c r="V84">
        <v>0</v>
      </c>
      <c r="W84">
        <v>2.2200000000000002</v>
      </c>
      <c r="X84">
        <v>28.5</v>
      </c>
      <c r="Y84">
        <v>9.5</v>
      </c>
      <c r="Z84">
        <v>9.5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21.67</v>
      </c>
      <c r="AI84">
        <v>21.66</v>
      </c>
      <c r="AJ84">
        <v>28.76</v>
      </c>
      <c r="AK84">
        <v>0</v>
      </c>
      <c r="AL84">
        <v>0</v>
      </c>
    </row>
    <row r="85" spans="1:38">
      <c r="A85" t="s">
        <v>127</v>
      </c>
      <c r="B85" s="35">
        <v>260.52999999999997</v>
      </c>
      <c r="C85" s="35">
        <v>86.56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69.959999999999994</v>
      </c>
      <c r="N85">
        <v>271.33</v>
      </c>
      <c r="O85">
        <v>99.97</v>
      </c>
      <c r="P85">
        <v>3.09</v>
      </c>
      <c r="Q85">
        <v>7</v>
      </c>
      <c r="R85" s="94">
        <v>0</v>
      </c>
      <c r="S85" s="94">
        <v>0</v>
      </c>
      <c r="T85" s="94">
        <v>0</v>
      </c>
      <c r="U85">
        <v>3.28</v>
      </c>
      <c r="V85">
        <v>0</v>
      </c>
      <c r="W85">
        <v>2.2200000000000002</v>
      </c>
      <c r="X85">
        <v>29.51</v>
      </c>
      <c r="Y85">
        <v>9.83</v>
      </c>
      <c r="Z85">
        <v>9.83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23</v>
      </c>
      <c r="AI85">
        <v>23</v>
      </c>
      <c r="AJ85">
        <v>28.76</v>
      </c>
      <c r="AK85">
        <v>0</v>
      </c>
      <c r="AL85">
        <v>0</v>
      </c>
    </row>
    <row r="86" spans="1:38">
      <c r="A86" t="s">
        <v>128</v>
      </c>
      <c r="B86" s="35">
        <v>260.52999999999997</v>
      </c>
      <c r="C86" s="35">
        <v>86.56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69.959999999999994</v>
      </c>
      <c r="N86">
        <v>271.33</v>
      </c>
      <c r="O86">
        <v>99.97</v>
      </c>
      <c r="P86">
        <v>3.09</v>
      </c>
      <c r="Q86">
        <v>7</v>
      </c>
      <c r="R86" s="94">
        <v>0</v>
      </c>
      <c r="S86" s="94">
        <v>0</v>
      </c>
      <c r="T86" s="94">
        <v>0</v>
      </c>
      <c r="U86">
        <v>3.28</v>
      </c>
      <c r="V86">
        <v>0</v>
      </c>
      <c r="W86">
        <v>2.2200000000000002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24</v>
      </c>
      <c r="AI86">
        <v>24</v>
      </c>
      <c r="AJ86">
        <v>28.76</v>
      </c>
      <c r="AK86">
        <v>0</v>
      </c>
      <c r="AL86">
        <v>0</v>
      </c>
    </row>
    <row r="87" spans="1:38">
      <c r="A87" t="s">
        <v>129</v>
      </c>
      <c r="B87" s="35">
        <v>260.52999999999997</v>
      </c>
      <c r="C87" s="35">
        <v>86.56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69.959999999999994</v>
      </c>
      <c r="N87">
        <v>271.33</v>
      </c>
      <c r="O87">
        <v>99.97</v>
      </c>
      <c r="P87">
        <v>2.86</v>
      </c>
      <c r="Q87">
        <v>7</v>
      </c>
      <c r="R87" s="94">
        <v>0</v>
      </c>
      <c r="S87" s="94">
        <v>0</v>
      </c>
      <c r="T87" s="94">
        <v>0</v>
      </c>
      <c r="U87">
        <v>3.13</v>
      </c>
      <c r="V87">
        <v>0</v>
      </c>
      <c r="W87">
        <v>2.2200000000000002</v>
      </c>
      <c r="X87">
        <v>30.49</v>
      </c>
      <c r="Y87">
        <v>10.17</v>
      </c>
      <c r="Z87">
        <v>10.17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24.33</v>
      </c>
      <c r="AI87">
        <v>24.34</v>
      </c>
      <c r="AJ87">
        <v>28.26</v>
      </c>
      <c r="AK87">
        <v>0</v>
      </c>
      <c r="AL87">
        <v>0</v>
      </c>
    </row>
    <row r="88" spans="1:38">
      <c r="A88" t="s">
        <v>130</v>
      </c>
      <c r="B88" s="35">
        <v>260.52999999999997</v>
      </c>
      <c r="C88" s="35">
        <v>86.56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69.959999999999994</v>
      </c>
      <c r="N88">
        <v>271.33</v>
      </c>
      <c r="O88">
        <v>99.97</v>
      </c>
      <c r="P88">
        <v>2.86</v>
      </c>
      <c r="Q88">
        <v>7</v>
      </c>
      <c r="R88" s="94">
        <v>0</v>
      </c>
      <c r="S88" s="94">
        <v>0</v>
      </c>
      <c r="T88" s="94">
        <v>0</v>
      </c>
      <c r="U88">
        <v>3.13</v>
      </c>
      <c r="V88">
        <v>0</v>
      </c>
      <c r="W88">
        <v>2.2200000000000002</v>
      </c>
      <c r="X88">
        <v>31.01</v>
      </c>
      <c r="Y88">
        <v>10.33</v>
      </c>
      <c r="Z88">
        <v>10.33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24.67</v>
      </c>
      <c r="AI88">
        <v>24.66</v>
      </c>
      <c r="AJ88">
        <v>28.26</v>
      </c>
      <c r="AK88">
        <v>0</v>
      </c>
      <c r="AL88">
        <v>0</v>
      </c>
    </row>
    <row r="89" spans="1:38">
      <c r="A89" t="s">
        <v>131</v>
      </c>
      <c r="B89" s="35">
        <v>260.52999999999997</v>
      </c>
      <c r="C89" s="35">
        <v>86.56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69.959999999999994</v>
      </c>
      <c r="N89">
        <v>271.33</v>
      </c>
      <c r="O89">
        <v>99.97</v>
      </c>
      <c r="P89">
        <v>2.86</v>
      </c>
      <c r="Q89">
        <v>7</v>
      </c>
      <c r="R89" s="94">
        <v>0</v>
      </c>
      <c r="S89" s="94">
        <v>0</v>
      </c>
      <c r="T89" s="94">
        <v>0</v>
      </c>
      <c r="U89">
        <v>3.13</v>
      </c>
      <c r="V89">
        <v>0</v>
      </c>
      <c r="W89">
        <v>2.2200000000000002</v>
      </c>
      <c r="X89">
        <v>27.5</v>
      </c>
      <c r="Y89">
        <v>9.16</v>
      </c>
      <c r="Z89">
        <v>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26.33</v>
      </c>
      <c r="AI89">
        <v>26.34</v>
      </c>
      <c r="AJ89">
        <v>28.26</v>
      </c>
      <c r="AK89">
        <v>0</v>
      </c>
      <c r="AL89">
        <v>0</v>
      </c>
    </row>
    <row r="90" spans="1:38">
      <c r="A90" t="s">
        <v>132</v>
      </c>
      <c r="B90" s="35">
        <v>260.52999999999997</v>
      </c>
      <c r="C90" s="35">
        <v>86.56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69.959999999999994</v>
      </c>
      <c r="N90">
        <v>271.33</v>
      </c>
      <c r="O90">
        <v>99.97</v>
      </c>
      <c r="P90">
        <v>2.86</v>
      </c>
      <c r="Q90">
        <v>7</v>
      </c>
      <c r="R90" s="94">
        <v>0</v>
      </c>
      <c r="S90" s="94">
        <v>0</v>
      </c>
      <c r="T90" s="94">
        <v>0</v>
      </c>
      <c r="U90">
        <v>3.13</v>
      </c>
      <c r="V90">
        <v>0</v>
      </c>
      <c r="W90">
        <v>2.2200000000000002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25</v>
      </c>
      <c r="AI90">
        <v>25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212.55</v>
      </c>
      <c r="C91" s="35">
        <v>86.56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69.959999999999994</v>
      </c>
      <c r="N91">
        <v>271.33</v>
      </c>
      <c r="O91">
        <v>99.97</v>
      </c>
      <c r="P91">
        <v>2.71</v>
      </c>
      <c r="Q91">
        <v>7</v>
      </c>
      <c r="R91" s="94">
        <v>0</v>
      </c>
      <c r="S91" s="94">
        <v>0</v>
      </c>
      <c r="T91" s="94">
        <v>0</v>
      </c>
      <c r="U91">
        <v>3.05</v>
      </c>
      <c r="V91">
        <v>0</v>
      </c>
      <c r="W91">
        <v>2.2200000000000002</v>
      </c>
      <c r="X91">
        <v>35</v>
      </c>
      <c r="Y91">
        <v>11.66</v>
      </c>
      <c r="Z91">
        <v>11.67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38.33</v>
      </c>
      <c r="AI91">
        <v>38.340000000000003</v>
      </c>
      <c r="AJ91">
        <v>29.28</v>
      </c>
      <c r="AK91">
        <v>0</v>
      </c>
      <c r="AL91">
        <v>0</v>
      </c>
    </row>
    <row r="92" spans="1:38">
      <c r="A92" t="s">
        <v>134</v>
      </c>
      <c r="B92" s="35">
        <v>204.92</v>
      </c>
      <c r="C92" s="35">
        <v>86.56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69.959999999999994</v>
      </c>
      <c r="N92">
        <v>271.33</v>
      </c>
      <c r="O92">
        <v>99.97</v>
      </c>
      <c r="P92">
        <v>2.71</v>
      </c>
      <c r="Q92">
        <v>7</v>
      </c>
      <c r="R92" s="94">
        <v>0</v>
      </c>
      <c r="S92" s="94">
        <v>0</v>
      </c>
      <c r="T92" s="94">
        <v>0</v>
      </c>
      <c r="U92">
        <v>3.05</v>
      </c>
      <c r="V92">
        <v>0</v>
      </c>
      <c r="W92">
        <v>2.2200000000000002</v>
      </c>
      <c r="X92">
        <v>34</v>
      </c>
      <c r="Y92">
        <v>11.34</v>
      </c>
      <c r="Z92">
        <v>11.33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8.67</v>
      </c>
      <c r="AH92">
        <v>37.67</v>
      </c>
      <c r="AI92">
        <v>37.659999999999997</v>
      </c>
      <c r="AJ92">
        <v>29.28</v>
      </c>
      <c r="AK92">
        <v>0</v>
      </c>
      <c r="AL92">
        <v>0</v>
      </c>
    </row>
    <row r="93" spans="1:38">
      <c r="A93" t="s">
        <v>135</v>
      </c>
      <c r="B93" s="35">
        <v>204.92</v>
      </c>
      <c r="C93" s="35">
        <v>86.56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69.959999999999994</v>
      </c>
      <c r="N93">
        <v>271.33</v>
      </c>
      <c r="O93">
        <v>99.97</v>
      </c>
      <c r="P93">
        <v>2.71</v>
      </c>
      <c r="Q93">
        <v>7</v>
      </c>
      <c r="R93" s="94">
        <v>0</v>
      </c>
      <c r="S93" s="94">
        <v>0</v>
      </c>
      <c r="T93" s="94">
        <v>0</v>
      </c>
      <c r="U93">
        <v>3.05</v>
      </c>
      <c r="V93">
        <v>0</v>
      </c>
      <c r="W93">
        <v>2.2200000000000002</v>
      </c>
      <c r="X93">
        <v>32.5</v>
      </c>
      <c r="Y93">
        <v>10.84</v>
      </c>
      <c r="Z93">
        <v>10.83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8.33</v>
      </c>
      <c r="AH93">
        <v>36.67</v>
      </c>
      <c r="AI93">
        <v>36.659999999999997</v>
      </c>
      <c r="AJ93">
        <v>28.77</v>
      </c>
      <c r="AK93">
        <v>0</v>
      </c>
      <c r="AL93">
        <v>0</v>
      </c>
    </row>
    <row r="94" spans="1:38">
      <c r="A94" t="s">
        <v>136</v>
      </c>
      <c r="B94" s="35">
        <v>204.92</v>
      </c>
      <c r="C94" s="35">
        <v>86.56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69.959999999999994</v>
      </c>
      <c r="N94">
        <v>271.33</v>
      </c>
      <c r="O94">
        <v>99.97</v>
      </c>
      <c r="P94">
        <v>2.71</v>
      </c>
      <c r="Q94">
        <v>7</v>
      </c>
      <c r="R94" s="94">
        <v>0</v>
      </c>
      <c r="S94" s="94">
        <v>0</v>
      </c>
      <c r="T94" s="94">
        <v>0</v>
      </c>
      <c r="U94">
        <v>3.05</v>
      </c>
      <c r="V94">
        <v>0</v>
      </c>
      <c r="W94">
        <v>2.2200000000000002</v>
      </c>
      <c r="X94">
        <v>32.5</v>
      </c>
      <c r="Y94">
        <v>10.84</v>
      </c>
      <c r="Z94">
        <v>10.83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</v>
      </c>
      <c r="AH94">
        <v>36</v>
      </c>
      <c r="AI94">
        <v>36</v>
      </c>
      <c r="AJ94">
        <v>28.77</v>
      </c>
      <c r="AK94">
        <v>0</v>
      </c>
      <c r="AL94">
        <v>0</v>
      </c>
    </row>
    <row r="95" spans="1:38">
      <c r="A95" t="s">
        <v>137</v>
      </c>
      <c r="B95" s="35">
        <v>204.92</v>
      </c>
      <c r="C95" s="35">
        <v>86.56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69.959999999999994</v>
      </c>
      <c r="N95">
        <v>271.33</v>
      </c>
      <c r="O95">
        <v>99.97</v>
      </c>
      <c r="P95">
        <v>2.54</v>
      </c>
      <c r="Q95">
        <v>7</v>
      </c>
      <c r="R95" s="94">
        <v>0</v>
      </c>
      <c r="S95" s="94">
        <v>0</v>
      </c>
      <c r="T95" s="94">
        <v>0</v>
      </c>
      <c r="U95">
        <v>2.9</v>
      </c>
      <c r="V95">
        <v>0</v>
      </c>
      <c r="W95">
        <v>2.2200000000000002</v>
      </c>
      <c r="X95">
        <v>47.5</v>
      </c>
      <c r="Y95">
        <v>15.84</v>
      </c>
      <c r="Z95">
        <v>15.83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7.67</v>
      </c>
      <c r="AH95">
        <v>35</v>
      </c>
      <c r="AI95">
        <v>35</v>
      </c>
      <c r="AJ95">
        <v>28.26</v>
      </c>
      <c r="AK95">
        <v>0</v>
      </c>
      <c r="AL95">
        <v>0</v>
      </c>
    </row>
    <row r="96" spans="1:38">
      <c r="A96" t="s">
        <v>138</v>
      </c>
      <c r="B96" s="35">
        <v>204.92</v>
      </c>
      <c r="C96" s="35">
        <v>86.56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69.959999999999994</v>
      </c>
      <c r="N96">
        <v>271.33</v>
      </c>
      <c r="O96">
        <v>99.97</v>
      </c>
      <c r="P96">
        <v>2.54</v>
      </c>
      <c r="Q96">
        <v>7</v>
      </c>
      <c r="R96" s="94">
        <v>0</v>
      </c>
      <c r="S96" s="94">
        <v>0</v>
      </c>
      <c r="T96" s="94">
        <v>0</v>
      </c>
      <c r="U96">
        <v>2.9</v>
      </c>
      <c r="V96">
        <v>0</v>
      </c>
      <c r="W96">
        <v>2.2200000000000002</v>
      </c>
      <c r="X96">
        <v>46</v>
      </c>
      <c r="Y96">
        <v>15.34</v>
      </c>
      <c r="Z96">
        <v>15.33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7.67</v>
      </c>
      <c r="AH96">
        <v>34.33</v>
      </c>
      <c r="AI96">
        <v>34.340000000000003</v>
      </c>
      <c r="AJ96">
        <v>28.26</v>
      </c>
      <c r="AK96">
        <v>0</v>
      </c>
      <c r="AL96">
        <v>0</v>
      </c>
    </row>
    <row r="97" spans="1:50">
      <c r="A97" t="s">
        <v>139</v>
      </c>
      <c r="B97" s="35">
        <v>204.92</v>
      </c>
      <c r="C97" s="35">
        <v>67.680000000000007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69.959999999999994</v>
      </c>
      <c r="N97">
        <v>271.33</v>
      </c>
      <c r="O97">
        <v>99.97</v>
      </c>
      <c r="P97">
        <v>2.54</v>
      </c>
      <c r="Q97">
        <v>7</v>
      </c>
      <c r="R97" s="94">
        <v>0</v>
      </c>
      <c r="S97" s="94">
        <v>0</v>
      </c>
      <c r="T97" s="94">
        <v>0</v>
      </c>
      <c r="U97">
        <v>2.9</v>
      </c>
      <c r="V97">
        <v>0</v>
      </c>
      <c r="W97">
        <v>2.2200000000000002</v>
      </c>
      <c r="X97">
        <v>44</v>
      </c>
      <c r="Y97">
        <v>14.66</v>
      </c>
      <c r="Z97">
        <v>14.67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7.67</v>
      </c>
      <c r="AH97">
        <v>33.33</v>
      </c>
      <c r="AI97">
        <v>33.340000000000003</v>
      </c>
      <c r="AJ97">
        <v>28.26</v>
      </c>
      <c r="AK97">
        <v>0</v>
      </c>
      <c r="AL97">
        <v>0</v>
      </c>
    </row>
    <row r="98" spans="1:50">
      <c r="A98" t="s">
        <v>140</v>
      </c>
      <c r="B98" s="35">
        <v>204.92</v>
      </c>
      <c r="C98" s="35">
        <v>67.680000000000007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69.959999999999994</v>
      </c>
      <c r="N98">
        <v>271.33</v>
      </c>
      <c r="O98">
        <v>99.97</v>
      </c>
      <c r="P98">
        <v>2.54</v>
      </c>
      <c r="Q98">
        <v>7</v>
      </c>
      <c r="R98" s="94">
        <v>0</v>
      </c>
      <c r="S98" s="94">
        <v>0</v>
      </c>
      <c r="T98" s="94">
        <v>0</v>
      </c>
      <c r="U98">
        <v>2.9</v>
      </c>
      <c r="V98">
        <v>0</v>
      </c>
      <c r="W98">
        <v>2.2200000000000002</v>
      </c>
      <c r="X98">
        <v>43</v>
      </c>
      <c r="Y98">
        <v>14.34</v>
      </c>
      <c r="Z98">
        <v>14.33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7.67</v>
      </c>
      <c r="AH98">
        <v>32.67</v>
      </c>
      <c r="AI98">
        <v>32.659999999999997</v>
      </c>
      <c r="AJ98">
        <v>28.26</v>
      </c>
      <c r="AK98">
        <v>0</v>
      </c>
      <c r="AL98">
        <v>0</v>
      </c>
    </row>
    <row r="99" spans="1:50">
      <c r="A99" t="s">
        <v>141</v>
      </c>
      <c r="B99" s="35">
        <f>SUM(B3:B98)/4000</f>
        <v>5.0265049999999976</v>
      </c>
      <c r="C99" s="35">
        <f t="shared" ref="C99:P99" si="2">SUM(C3:C98)/4000</f>
        <v>1.6584325000000022</v>
      </c>
      <c r="D99" s="94">
        <f t="shared" ref="D99" si="3">SUM(D3:D98)/4000</f>
        <v>1.0448075000000001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0.10936250000000002</v>
      </c>
      <c r="K99" s="38">
        <f t="shared" si="2"/>
        <v>0.10936250000000002</v>
      </c>
      <c r="L99" s="38">
        <f t="shared" si="2"/>
        <v>0.1120775</v>
      </c>
      <c r="M99">
        <f t="shared" si="2"/>
        <v>1.734175</v>
      </c>
      <c r="N99">
        <f t="shared" si="2"/>
        <v>5.0483800000000025</v>
      </c>
      <c r="O99">
        <f t="shared" si="2"/>
        <v>1.6708875000000014</v>
      </c>
      <c r="P99">
        <f t="shared" si="2"/>
        <v>5.7200000000000036E-2</v>
      </c>
      <c r="Q99">
        <f t="shared" ref="Q99:AF99" si="5">SUM(Q3:Q98)/4000</f>
        <v>0.16858999999999996</v>
      </c>
      <c r="R99" s="94">
        <f t="shared" si="5"/>
        <v>0.35667499999999996</v>
      </c>
      <c r="S99" s="94">
        <f t="shared" si="5"/>
        <v>0.324625</v>
      </c>
      <c r="T99" s="94">
        <f t="shared" si="5"/>
        <v>0.36350749999999998</v>
      </c>
      <c r="U99">
        <f t="shared" si="5"/>
        <v>6.5550000000000039E-2</v>
      </c>
      <c r="V99">
        <f t="shared" si="5"/>
        <v>0.95581499999999986</v>
      </c>
      <c r="W99">
        <f t="shared" si="5"/>
        <v>5.3630000000000018E-2</v>
      </c>
      <c r="X99">
        <f t="shared" si="5"/>
        <v>0.55163999999999924</v>
      </c>
      <c r="Y99">
        <f t="shared" si="5"/>
        <v>0.18376750000000014</v>
      </c>
      <c r="Z99">
        <f t="shared" si="5"/>
        <v>0.18384000000000006</v>
      </c>
      <c r="AA99">
        <f t="shared" si="5"/>
        <v>1.7087975000000002</v>
      </c>
      <c r="AB99">
        <f t="shared" si="5"/>
        <v>0.34173000000000009</v>
      </c>
      <c r="AC99">
        <f t="shared" si="5"/>
        <v>0.63800000000000001</v>
      </c>
      <c r="AD99">
        <f t="shared" si="5"/>
        <v>0.30549999999999999</v>
      </c>
      <c r="AE99">
        <f t="shared" si="5"/>
        <v>0.64049999999999996</v>
      </c>
      <c r="AF99">
        <f t="shared" si="5"/>
        <v>0.30675000000000002</v>
      </c>
      <c r="AG99">
        <f t="shared" ref="AG99:AM99" si="6">SUM(AG3:AG98)/4000</f>
        <v>0.16269000000000008</v>
      </c>
      <c r="AH99">
        <f t="shared" si="6"/>
        <v>0.40880500000000031</v>
      </c>
      <c r="AI99">
        <f t="shared" si="6"/>
        <v>0.40895750000000014</v>
      </c>
      <c r="AJ99">
        <f t="shared" si="6"/>
        <v>0.66617000000000093</v>
      </c>
      <c r="AK99">
        <f t="shared" si="6"/>
        <v>1.2777499999999999</v>
      </c>
      <c r="AL99">
        <f t="shared" si="6"/>
        <v>0.54400000000000004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45602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253.32</v>
      </c>
      <c r="L3">
        <v>9.06</v>
      </c>
      <c r="M3">
        <v>61.19</v>
      </c>
      <c r="N3">
        <v>50.05</v>
      </c>
      <c r="O3">
        <v>70.699999999999989</v>
      </c>
      <c r="P3">
        <v>19.748024012006002</v>
      </c>
      <c r="Q3">
        <v>8.66</v>
      </c>
      <c r="R3">
        <v>17.869999999999997</v>
      </c>
      <c r="S3">
        <v>11.120000000000001</v>
      </c>
      <c r="T3">
        <v>0</v>
      </c>
      <c r="U3">
        <v>59.6</v>
      </c>
      <c r="V3">
        <v>8.77</v>
      </c>
      <c r="W3">
        <v>14.2</v>
      </c>
      <c r="X3">
        <v>62.5</v>
      </c>
      <c r="Y3">
        <v>0</v>
      </c>
      <c r="Z3">
        <v>0</v>
      </c>
      <c r="AA3">
        <v>0</v>
      </c>
      <c r="AB3">
        <v>1.0100675168792195</v>
      </c>
      <c r="AC3">
        <v>0</v>
      </c>
      <c r="AD3">
        <v>3.8387191521574575</v>
      </c>
      <c r="AE3">
        <v>6.9439530658591995</v>
      </c>
      <c r="AF3">
        <v>5.8991734279918875</v>
      </c>
      <c r="AG3">
        <v>27.991416000000005</v>
      </c>
      <c r="AH3">
        <v>0</v>
      </c>
      <c r="AI3">
        <v>0</v>
      </c>
      <c r="AJ3">
        <v>0</v>
      </c>
      <c r="AK3">
        <v>21.931427895981091</v>
      </c>
      <c r="AL3">
        <v>1.6711325301204818</v>
      </c>
      <c r="AM3">
        <v>0</v>
      </c>
      <c r="AN3">
        <v>0</v>
      </c>
      <c r="AO3">
        <v>0</v>
      </c>
      <c r="AP3">
        <v>5.0200560000000003</v>
      </c>
      <c r="AQ3">
        <v>9.9331920634920632</v>
      </c>
      <c r="AR3">
        <v>0.6983614130434781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733.65357243822064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244.51</v>
      </c>
      <c r="L4">
        <v>9.06</v>
      </c>
      <c r="M4">
        <v>61.19</v>
      </c>
      <c r="N4">
        <v>50.05</v>
      </c>
      <c r="O4">
        <v>70.699999999999989</v>
      </c>
      <c r="P4">
        <v>19.75</v>
      </c>
      <c r="Q4">
        <v>8.66</v>
      </c>
      <c r="R4">
        <v>17.869999999999997</v>
      </c>
      <c r="S4">
        <v>11.120000000000001</v>
      </c>
      <c r="T4">
        <v>0</v>
      </c>
      <c r="U4">
        <v>59.6</v>
      </c>
      <c r="V4">
        <v>8.77</v>
      </c>
      <c r="W4">
        <v>14.2</v>
      </c>
      <c r="X4">
        <v>62.5</v>
      </c>
      <c r="Y4">
        <v>0</v>
      </c>
      <c r="Z4">
        <v>0</v>
      </c>
      <c r="AA4">
        <v>0</v>
      </c>
      <c r="AB4">
        <v>1.0100675168792195</v>
      </c>
      <c r="AC4">
        <v>0</v>
      </c>
      <c r="AD4">
        <v>3.8387191521574575</v>
      </c>
      <c r="AE4">
        <v>6.9439530658591995</v>
      </c>
      <c r="AF4">
        <v>5.8991734279918875</v>
      </c>
      <c r="AG4">
        <v>27.991416000000005</v>
      </c>
      <c r="AH4">
        <v>0</v>
      </c>
      <c r="AI4">
        <v>0</v>
      </c>
      <c r="AJ4">
        <v>0</v>
      </c>
      <c r="AK4">
        <v>21.931427895981091</v>
      </c>
      <c r="AL4">
        <v>1.6711325301204818</v>
      </c>
      <c r="AM4">
        <v>0</v>
      </c>
      <c r="AN4">
        <v>0</v>
      </c>
      <c r="AO4">
        <v>0</v>
      </c>
      <c r="AP4">
        <v>5.0200560000000003</v>
      </c>
      <c r="AQ4">
        <v>9.9331920634920632</v>
      </c>
      <c r="AR4">
        <v>0.6983614130434781</v>
      </c>
      <c r="AS4">
        <v>1.9280493606898603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724.84554842621458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244.51</v>
      </c>
      <c r="L5">
        <v>9.06</v>
      </c>
      <c r="M5">
        <v>61.19</v>
      </c>
      <c r="N5">
        <v>50.05</v>
      </c>
      <c r="O5">
        <v>70.699999999999989</v>
      </c>
      <c r="P5">
        <v>19.75</v>
      </c>
      <c r="Q5">
        <v>8.66</v>
      </c>
      <c r="R5">
        <v>17.869999999999997</v>
      </c>
      <c r="S5">
        <v>11.120000000000001</v>
      </c>
      <c r="T5">
        <v>0</v>
      </c>
      <c r="U5">
        <v>59.6</v>
      </c>
      <c r="V5">
        <v>8.77</v>
      </c>
      <c r="W5">
        <v>14.84</v>
      </c>
      <c r="X5">
        <v>62.5</v>
      </c>
      <c r="Y5">
        <v>0</v>
      </c>
      <c r="Z5">
        <v>0</v>
      </c>
      <c r="AA5">
        <v>0</v>
      </c>
      <c r="AB5">
        <v>1.0100675168792195</v>
      </c>
      <c r="AC5">
        <v>0</v>
      </c>
      <c r="AD5">
        <v>3.8387191521574575</v>
      </c>
      <c r="AE5">
        <v>6.9439530658591995</v>
      </c>
      <c r="AF5">
        <v>5.8991734279918875</v>
      </c>
      <c r="AG5">
        <v>27.991416000000005</v>
      </c>
      <c r="AH5">
        <v>0</v>
      </c>
      <c r="AI5">
        <v>0</v>
      </c>
      <c r="AJ5">
        <v>0</v>
      </c>
      <c r="AK5">
        <v>21.931427895981091</v>
      </c>
      <c r="AL5">
        <v>1.6711325301204818</v>
      </c>
      <c r="AM5">
        <v>0</v>
      </c>
      <c r="AN5">
        <v>0</v>
      </c>
      <c r="AO5">
        <v>0</v>
      </c>
      <c r="AP5">
        <v>5.0200560000000003</v>
      </c>
      <c r="AQ5">
        <v>9.9331920634920632</v>
      </c>
      <c r="AR5">
        <v>0.6983614130434781</v>
      </c>
      <c r="AS5">
        <v>1.9280493606898603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725.48554842621456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244.51</v>
      </c>
      <c r="L6">
        <v>9.06</v>
      </c>
      <c r="M6">
        <v>61.19</v>
      </c>
      <c r="N6">
        <v>50.05</v>
      </c>
      <c r="O6">
        <v>70.699999999999989</v>
      </c>
      <c r="P6">
        <v>19.75</v>
      </c>
      <c r="Q6">
        <v>8.66</v>
      </c>
      <c r="R6">
        <v>17.869999999999997</v>
      </c>
      <c r="S6">
        <v>11.120000000000001</v>
      </c>
      <c r="T6">
        <v>0</v>
      </c>
      <c r="U6">
        <v>59.6</v>
      </c>
      <c r="V6">
        <v>8.77</v>
      </c>
      <c r="W6">
        <v>14.84</v>
      </c>
      <c r="X6">
        <v>62.5</v>
      </c>
      <c r="Y6">
        <v>0</v>
      </c>
      <c r="Z6">
        <v>0</v>
      </c>
      <c r="AA6">
        <v>0</v>
      </c>
      <c r="AB6">
        <v>1.0100675168792195</v>
      </c>
      <c r="AC6">
        <v>0</v>
      </c>
      <c r="AD6">
        <v>3.8387191521574575</v>
      </c>
      <c r="AE6">
        <v>6.9439530658591995</v>
      </c>
      <c r="AF6">
        <v>5.8991734279918875</v>
      </c>
      <c r="AG6">
        <v>27.991416000000005</v>
      </c>
      <c r="AH6">
        <v>0</v>
      </c>
      <c r="AI6">
        <v>0</v>
      </c>
      <c r="AJ6">
        <v>0</v>
      </c>
      <c r="AK6">
        <v>21.931427895981091</v>
      </c>
      <c r="AL6">
        <v>1.6711325301204818</v>
      </c>
      <c r="AM6">
        <v>0</v>
      </c>
      <c r="AN6">
        <v>0</v>
      </c>
      <c r="AO6">
        <v>0</v>
      </c>
      <c r="AP6">
        <v>2.4287760000000005</v>
      </c>
      <c r="AQ6">
        <v>9.9331920634920632</v>
      </c>
      <c r="AR6">
        <v>0.6983614130434781</v>
      </c>
      <c r="AS6">
        <v>1.9280493606898603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722.89426842621458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244.51</v>
      </c>
      <c r="L7">
        <v>9.06</v>
      </c>
      <c r="M7">
        <v>61.19</v>
      </c>
      <c r="N7">
        <v>50.05</v>
      </c>
      <c r="O7">
        <v>70.699999999999989</v>
      </c>
      <c r="P7">
        <v>19.75</v>
      </c>
      <c r="Q7">
        <v>8.66</v>
      </c>
      <c r="R7">
        <v>17.869999999999997</v>
      </c>
      <c r="S7">
        <v>11.120000000000001</v>
      </c>
      <c r="T7">
        <v>0</v>
      </c>
      <c r="U7">
        <v>59.6</v>
      </c>
      <c r="V7">
        <v>8.77</v>
      </c>
      <c r="W7">
        <v>15.349999999999996</v>
      </c>
      <c r="X7">
        <v>62.5</v>
      </c>
      <c r="Y7">
        <v>0</v>
      </c>
      <c r="Z7">
        <v>0</v>
      </c>
      <c r="AA7">
        <v>0</v>
      </c>
      <c r="AB7">
        <v>1.0100675168792195</v>
      </c>
      <c r="AC7">
        <v>0</v>
      </c>
      <c r="AD7">
        <v>3.8387191521574575</v>
      </c>
      <c r="AE7">
        <v>6.9439530658591995</v>
      </c>
      <c r="AF7">
        <v>5.8991734279918875</v>
      </c>
      <c r="AG7">
        <v>27.991416000000005</v>
      </c>
      <c r="AH7">
        <v>0</v>
      </c>
      <c r="AI7">
        <v>0</v>
      </c>
      <c r="AJ7">
        <v>0</v>
      </c>
      <c r="AK7">
        <v>21.931427895981091</v>
      </c>
      <c r="AL7">
        <v>13.309376936316694</v>
      </c>
      <c r="AM7">
        <v>0</v>
      </c>
      <c r="AN7">
        <v>0</v>
      </c>
      <c r="AO7">
        <v>0</v>
      </c>
      <c r="AP7">
        <v>2.4287760000000005</v>
      </c>
      <c r="AQ7">
        <v>9.9331920634920632</v>
      </c>
      <c r="AR7">
        <v>0.6983614130434781</v>
      </c>
      <c r="AS7">
        <v>1.9280493606898603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735.04251283241069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244.51</v>
      </c>
      <c r="L8">
        <v>9.06</v>
      </c>
      <c r="M8">
        <v>61.19</v>
      </c>
      <c r="N8">
        <v>50.05</v>
      </c>
      <c r="O8">
        <v>70.699999999999989</v>
      </c>
      <c r="P8">
        <v>19.75</v>
      </c>
      <c r="Q8">
        <v>8.66</v>
      </c>
      <c r="R8">
        <v>17.869999999999997</v>
      </c>
      <c r="S8">
        <v>11.120000000000001</v>
      </c>
      <c r="T8">
        <v>0</v>
      </c>
      <c r="U8">
        <v>59.6</v>
      </c>
      <c r="V8">
        <v>8.77</v>
      </c>
      <c r="W8">
        <v>15.35</v>
      </c>
      <c r="X8">
        <v>62.5</v>
      </c>
      <c r="Y8">
        <v>0</v>
      </c>
      <c r="Z8">
        <v>0</v>
      </c>
      <c r="AA8">
        <v>0</v>
      </c>
      <c r="AB8">
        <v>1.0100675168792195</v>
      </c>
      <c r="AC8">
        <v>0</v>
      </c>
      <c r="AD8">
        <v>3.8387191521574575</v>
      </c>
      <c r="AE8">
        <v>6.9439530658591995</v>
      </c>
      <c r="AF8">
        <v>5.8991734279918875</v>
      </c>
      <c r="AG8">
        <v>27.991416000000005</v>
      </c>
      <c r="AH8">
        <v>0</v>
      </c>
      <c r="AI8">
        <v>0</v>
      </c>
      <c r="AJ8">
        <v>0</v>
      </c>
      <c r="AK8">
        <v>21.931427895981091</v>
      </c>
      <c r="AL8">
        <v>56.825966437177279</v>
      </c>
      <c r="AM8">
        <v>0</v>
      </c>
      <c r="AN8">
        <v>0</v>
      </c>
      <c r="AO8">
        <v>0</v>
      </c>
      <c r="AP8">
        <v>2.4287760000000005</v>
      </c>
      <c r="AQ8">
        <v>9.9331920634920632</v>
      </c>
      <c r="AR8">
        <v>0.6983614130434781</v>
      </c>
      <c r="AS8">
        <v>1.9280493606898603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778.55910233327131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244.51</v>
      </c>
      <c r="L9">
        <v>9.06</v>
      </c>
      <c r="M9">
        <v>61.19</v>
      </c>
      <c r="N9">
        <v>50.05</v>
      </c>
      <c r="O9">
        <v>70.699999999999989</v>
      </c>
      <c r="P9">
        <v>19.75</v>
      </c>
      <c r="Q9">
        <v>8.66</v>
      </c>
      <c r="R9">
        <v>17.869999999999997</v>
      </c>
      <c r="S9">
        <v>11.120000000000001</v>
      </c>
      <c r="T9">
        <v>0</v>
      </c>
      <c r="U9">
        <v>59.6</v>
      </c>
      <c r="V9">
        <v>8.77</v>
      </c>
      <c r="W9">
        <v>15.86</v>
      </c>
      <c r="X9">
        <v>62.5</v>
      </c>
      <c r="Y9">
        <v>0</v>
      </c>
      <c r="Z9">
        <v>0</v>
      </c>
      <c r="AA9">
        <v>0</v>
      </c>
      <c r="AB9">
        <v>1.0100675168792195</v>
      </c>
      <c r="AC9">
        <v>0</v>
      </c>
      <c r="AD9">
        <v>3.8387191521574575</v>
      </c>
      <c r="AE9">
        <v>6.9439530658591995</v>
      </c>
      <c r="AF9">
        <v>5.8991734279918875</v>
      </c>
      <c r="AG9">
        <v>27.991416000000005</v>
      </c>
      <c r="AH9">
        <v>0</v>
      </c>
      <c r="AI9">
        <v>0</v>
      </c>
      <c r="AJ9">
        <v>0</v>
      </c>
      <c r="AK9">
        <v>21.931427895981091</v>
      </c>
      <c r="AL9">
        <v>56.825966437177279</v>
      </c>
      <c r="AM9">
        <v>0</v>
      </c>
      <c r="AN9">
        <v>0</v>
      </c>
      <c r="AO9">
        <v>0</v>
      </c>
      <c r="AP9">
        <v>2.4287760000000005</v>
      </c>
      <c r="AQ9">
        <v>9.9331920634920632</v>
      </c>
      <c r="AR9">
        <v>0.6983614130434781</v>
      </c>
      <c r="AS9">
        <v>1.9280493606898603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779.0691023332713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244.51</v>
      </c>
      <c r="L10">
        <v>9.06</v>
      </c>
      <c r="M10">
        <v>61.19</v>
      </c>
      <c r="N10">
        <v>50.05</v>
      </c>
      <c r="O10">
        <v>70.699999999999989</v>
      </c>
      <c r="P10">
        <v>19.75</v>
      </c>
      <c r="Q10">
        <v>8.66</v>
      </c>
      <c r="R10">
        <v>17.869999999999997</v>
      </c>
      <c r="S10">
        <v>11.120000000000001</v>
      </c>
      <c r="T10">
        <v>0</v>
      </c>
      <c r="U10">
        <v>59.6</v>
      </c>
      <c r="V10">
        <v>8.77</v>
      </c>
      <c r="W10">
        <v>15.86</v>
      </c>
      <c r="X10">
        <v>62.5</v>
      </c>
      <c r="Y10">
        <v>0</v>
      </c>
      <c r="Z10">
        <v>0</v>
      </c>
      <c r="AA10">
        <v>0</v>
      </c>
      <c r="AB10">
        <v>1.0100675168792195</v>
      </c>
      <c r="AC10">
        <v>0</v>
      </c>
      <c r="AD10">
        <v>3.8387191521574575</v>
      </c>
      <c r="AE10">
        <v>6.9439530658591995</v>
      </c>
      <c r="AF10">
        <v>5.8991734279918875</v>
      </c>
      <c r="AG10">
        <v>27.991416000000005</v>
      </c>
      <c r="AH10">
        <v>0</v>
      </c>
      <c r="AI10">
        <v>0</v>
      </c>
      <c r="AJ10">
        <v>0</v>
      </c>
      <c r="AK10">
        <v>21.931427895981091</v>
      </c>
      <c r="AL10">
        <v>56.825966437177279</v>
      </c>
      <c r="AM10">
        <v>0</v>
      </c>
      <c r="AN10">
        <v>0</v>
      </c>
      <c r="AO10">
        <v>0</v>
      </c>
      <c r="AP10">
        <v>2.4287760000000005</v>
      </c>
      <c r="AQ10">
        <v>9.9331920634920632</v>
      </c>
      <c r="AR10">
        <v>0.6983614130434781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779.0691023332713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244.51</v>
      </c>
      <c r="L11">
        <v>9.06</v>
      </c>
      <c r="M11">
        <v>61.19</v>
      </c>
      <c r="N11">
        <v>50.05</v>
      </c>
      <c r="O11">
        <v>70.699999999999989</v>
      </c>
      <c r="P11">
        <v>19.75</v>
      </c>
      <c r="Q11">
        <v>8.66</v>
      </c>
      <c r="R11">
        <v>17.869999999999997</v>
      </c>
      <c r="S11">
        <v>11.120000000000001</v>
      </c>
      <c r="T11">
        <v>0</v>
      </c>
      <c r="U11">
        <v>59.6</v>
      </c>
      <c r="V11">
        <v>8.77</v>
      </c>
      <c r="W11">
        <v>16.369999999999997</v>
      </c>
      <c r="X11">
        <v>62.5</v>
      </c>
      <c r="Y11">
        <v>0</v>
      </c>
      <c r="Z11">
        <v>0</v>
      </c>
      <c r="AA11">
        <v>0</v>
      </c>
      <c r="AB11">
        <v>1.0100675168792195</v>
      </c>
      <c r="AC11">
        <v>0</v>
      </c>
      <c r="AD11">
        <v>3.8387191521574575</v>
      </c>
      <c r="AE11">
        <v>6.9439530658591995</v>
      </c>
      <c r="AF11">
        <v>5.8991734279918875</v>
      </c>
      <c r="AG11">
        <v>27.991416000000005</v>
      </c>
      <c r="AH11">
        <v>0</v>
      </c>
      <c r="AI11">
        <v>0</v>
      </c>
      <c r="AJ11">
        <v>0</v>
      </c>
      <c r="AK11">
        <v>21.931427895981091</v>
      </c>
      <c r="AL11">
        <v>56.825966437177279</v>
      </c>
      <c r="AM11">
        <v>0</v>
      </c>
      <c r="AN11">
        <v>0</v>
      </c>
      <c r="AO11">
        <v>0</v>
      </c>
      <c r="AP11">
        <v>2.4287760000000005</v>
      </c>
      <c r="AQ11">
        <v>9.9331920634920632</v>
      </c>
      <c r="AR11">
        <v>0.6983614130434781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779.57910233327129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244.51</v>
      </c>
      <c r="L12">
        <v>9.06</v>
      </c>
      <c r="M12">
        <v>61.19</v>
      </c>
      <c r="N12">
        <v>50.05</v>
      </c>
      <c r="O12">
        <v>70.699999999999989</v>
      </c>
      <c r="P12">
        <v>19.75</v>
      </c>
      <c r="Q12">
        <v>8.66</v>
      </c>
      <c r="R12">
        <v>17.869999999999997</v>
      </c>
      <c r="S12">
        <v>11.120000000000001</v>
      </c>
      <c r="T12">
        <v>0</v>
      </c>
      <c r="U12">
        <v>59.6</v>
      </c>
      <c r="V12">
        <v>8.77</v>
      </c>
      <c r="W12">
        <v>16.369999999999997</v>
      </c>
      <c r="X12">
        <v>62.5</v>
      </c>
      <c r="Y12">
        <v>0</v>
      </c>
      <c r="Z12">
        <v>0</v>
      </c>
      <c r="AA12">
        <v>0</v>
      </c>
      <c r="AB12">
        <v>1.0100675168792195</v>
      </c>
      <c r="AC12">
        <v>0</v>
      </c>
      <c r="AD12">
        <v>3.8387191521574575</v>
      </c>
      <c r="AE12">
        <v>13.892298258894778</v>
      </c>
      <c r="AF12">
        <v>5.8991734279918875</v>
      </c>
      <c r="AG12">
        <v>27.991416000000005</v>
      </c>
      <c r="AH12">
        <v>0</v>
      </c>
      <c r="AI12">
        <v>0</v>
      </c>
      <c r="AJ12">
        <v>0</v>
      </c>
      <c r="AK12">
        <v>21.931427895981091</v>
      </c>
      <c r="AL12">
        <v>9.9894931153184157</v>
      </c>
      <c r="AM12">
        <v>0</v>
      </c>
      <c r="AN12">
        <v>0</v>
      </c>
      <c r="AO12">
        <v>0</v>
      </c>
      <c r="AP12">
        <v>5.0200560000000003</v>
      </c>
      <c r="AQ12">
        <v>9.9331920634920632</v>
      </c>
      <c r="AR12">
        <v>0.6983614130434781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742.28225420444801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222.06</v>
      </c>
      <c r="L13">
        <v>9.06</v>
      </c>
      <c r="M13">
        <v>61.19</v>
      </c>
      <c r="N13">
        <v>50.05</v>
      </c>
      <c r="O13">
        <v>70.699999999999989</v>
      </c>
      <c r="P13">
        <v>19.75</v>
      </c>
      <c r="Q13">
        <v>8.66</v>
      </c>
      <c r="R13">
        <v>17.869999999999997</v>
      </c>
      <c r="S13">
        <v>11.120000000000001</v>
      </c>
      <c r="T13">
        <v>0</v>
      </c>
      <c r="U13">
        <v>59.6</v>
      </c>
      <c r="V13">
        <v>8.77</v>
      </c>
      <c r="W13">
        <v>17.39439793947199</v>
      </c>
      <c r="X13">
        <v>62.5</v>
      </c>
      <c r="Y13">
        <v>0</v>
      </c>
      <c r="Z13">
        <v>0</v>
      </c>
      <c r="AA13">
        <v>0</v>
      </c>
      <c r="AB13">
        <v>1.0100675168792195</v>
      </c>
      <c r="AC13">
        <v>0</v>
      </c>
      <c r="AD13">
        <v>3.8387191521574575</v>
      </c>
      <c r="AE13">
        <v>13.892298258894778</v>
      </c>
      <c r="AF13">
        <v>5.8991734279918875</v>
      </c>
      <c r="AG13">
        <v>27.991416000000005</v>
      </c>
      <c r="AH13">
        <v>0</v>
      </c>
      <c r="AI13">
        <v>0</v>
      </c>
      <c r="AJ13">
        <v>0</v>
      </c>
      <c r="AK13">
        <v>21.931427895981091</v>
      </c>
      <c r="AL13">
        <v>1.6711325301204818</v>
      </c>
      <c r="AM13">
        <v>0</v>
      </c>
      <c r="AN13">
        <v>0</v>
      </c>
      <c r="AO13">
        <v>0</v>
      </c>
      <c r="AP13">
        <v>2.4287760000000005</v>
      </c>
      <c r="AQ13">
        <v>9.9331920634920632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709.94701155872224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223.06</v>
      </c>
      <c r="L14">
        <v>9.06</v>
      </c>
      <c r="M14">
        <v>61.19</v>
      </c>
      <c r="N14">
        <v>50.05</v>
      </c>
      <c r="O14">
        <v>70.699999999999989</v>
      </c>
      <c r="P14">
        <v>19.75</v>
      </c>
      <c r="Q14">
        <v>8.66</v>
      </c>
      <c r="R14">
        <v>17.869999999999997</v>
      </c>
      <c r="S14">
        <v>11.120000000000001</v>
      </c>
      <c r="T14">
        <v>0</v>
      </c>
      <c r="U14">
        <v>59.6</v>
      </c>
      <c r="V14">
        <v>8.77</v>
      </c>
      <c r="W14">
        <v>17.39439793947199</v>
      </c>
      <c r="X14">
        <v>62.5</v>
      </c>
      <c r="Y14">
        <v>0</v>
      </c>
      <c r="Z14">
        <v>0</v>
      </c>
      <c r="AA14">
        <v>0</v>
      </c>
      <c r="AB14">
        <v>1.0100675168792195</v>
      </c>
      <c r="AC14">
        <v>0</v>
      </c>
      <c r="AD14">
        <v>3.8387191521574575</v>
      </c>
      <c r="AE14">
        <v>13.892298258894778</v>
      </c>
      <c r="AF14">
        <v>5.8991734279918875</v>
      </c>
      <c r="AG14">
        <v>27.991416000000005</v>
      </c>
      <c r="AH14">
        <v>0</v>
      </c>
      <c r="AI14">
        <v>0</v>
      </c>
      <c r="AJ14">
        <v>0</v>
      </c>
      <c r="AK14">
        <v>21.931427895981091</v>
      </c>
      <c r="AL14">
        <v>1.6711325301204818</v>
      </c>
      <c r="AM14">
        <v>0</v>
      </c>
      <c r="AN14">
        <v>0</v>
      </c>
      <c r="AO14">
        <v>0</v>
      </c>
      <c r="AP14">
        <v>2.4287760000000005</v>
      </c>
      <c r="AQ14">
        <v>9.9331920634920632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710.94701155872224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223.06</v>
      </c>
      <c r="L15">
        <v>9.06</v>
      </c>
      <c r="M15">
        <v>61.19</v>
      </c>
      <c r="N15">
        <v>50.05</v>
      </c>
      <c r="O15">
        <v>70.699999999999989</v>
      </c>
      <c r="P15">
        <v>19.75</v>
      </c>
      <c r="Q15">
        <v>8.66</v>
      </c>
      <c r="R15">
        <v>17.869999999999997</v>
      </c>
      <c r="S15">
        <v>11.120000000000001</v>
      </c>
      <c r="T15">
        <v>0</v>
      </c>
      <c r="U15">
        <v>59.6</v>
      </c>
      <c r="V15">
        <v>8.77</v>
      </c>
      <c r="W15">
        <v>17.39439793947199</v>
      </c>
      <c r="X15">
        <v>62.5</v>
      </c>
      <c r="Y15">
        <v>0</v>
      </c>
      <c r="Z15">
        <v>0</v>
      </c>
      <c r="AA15">
        <v>0</v>
      </c>
      <c r="AB15">
        <v>1.0100675168792195</v>
      </c>
      <c r="AC15">
        <v>0</v>
      </c>
      <c r="AD15">
        <v>0</v>
      </c>
      <c r="AE15">
        <v>13.892298258894778</v>
      </c>
      <c r="AF15">
        <v>5.8991734279918875</v>
      </c>
      <c r="AG15">
        <v>27.991416000000005</v>
      </c>
      <c r="AH15">
        <v>0</v>
      </c>
      <c r="AI15">
        <v>0</v>
      </c>
      <c r="AJ15">
        <v>0</v>
      </c>
      <c r="AK15">
        <v>21.931427895981091</v>
      </c>
      <c r="AL15">
        <v>1.6711325301204818</v>
      </c>
      <c r="AM15">
        <v>0</v>
      </c>
      <c r="AN15">
        <v>0</v>
      </c>
      <c r="AO15">
        <v>0</v>
      </c>
      <c r="AP15">
        <v>2.4287760000000005</v>
      </c>
      <c r="AQ15">
        <v>9.9331920634920632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707.10829240656483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220.06</v>
      </c>
      <c r="L16">
        <v>9.06</v>
      </c>
      <c r="M16">
        <v>61.19</v>
      </c>
      <c r="N16">
        <v>50.05</v>
      </c>
      <c r="O16">
        <v>70.699999999999989</v>
      </c>
      <c r="P16">
        <v>19.75</v>
      </c>
      <c r="Q16">
        <v>8.66</v>
      </c>
      <c r="R16">
        <v>17.869999999999997</v>
      </c>
      <c r="S16">
        <v>11.120000000000001</v>
      </c>
      <c r="T16">
        <v>0</v>
      </c>
      <c r="U16">
        <v>59.6</v>
      </c>
      <c r="V16">
        <v>8.77</v>
      </c>
      <c r="W16">
        <v>17.91</v>
      </c>
      <c r="X16">
        <v>62.5</v>
      </c>
      <c r="Y16">
        <v>0</v>
      </c>
      <c r="Z16">
        <v>0</v>
      </c>
      <c r="AA16">
        <v>0</v>
      </c>
      <c r="AB16">
        <v>1.0100675168792195</v>
      </c>
      <c r="AC16">
        <v>0</v>
      </c>
      <c r="AD16">
        <v>0</v>
      </c>
      <c r="AE16">
        <v>13.892298258894778</v>
      </c>
      <c r="AF16">
        <v>5.8991734279918875</v>
      </c>
      <c r="AG16">
        <v>27.991416000000005</v>
      </c>
      <c r="AH16">
        <v>8.7795573389651516</v>
      </c>
      <c r="AI16">
        <v>0</v>
      </c>
      <c r="AJ16">
        <v>0</v>
      </c>
      <c r="AK16">
        <v>21.931427895981091</v>
      </c>
      <c r="AL16">
        <v>1.6711325301204818</v>
      </c>
      <c r="AM16">
        <v>0</v>
      </c>
      <c r="AN16">
        <v>0</v>
      </c>
      <c r="AO16">
        <v>0</v>
      </c>
      <c r="AP16">
        <v>2.4287760000000005</v>
      </c>
      <c r="AQ16">
        <v>9.9331920634920632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713.40345180605789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218.07</v>
      </c>
      <c r="L17">
        <v>9.06</v>
      </c>
      <c r="M17">
        <v>61.19</v>
      </c>
      <c r="N17">
        <v>50.05</v>
      </c>
      <c r="O17">
        <v>70.699999999999989</v>
      </c>
      <c r="P17">
        <v>19.75</v>
      </c>
      <c r="Q17">
        <v>8.66</v>
      </c>
      <c r="R17">
        <v>17.869999999999997</v>
      </c>
      <c r="S17">
        <v>11.120000000000001</v>
      </c>
      <c r="T17">
        <v>0</v>
      </c>
      <c r="U17">
        <v>59.6</v>
      </c>
      <c r="V17">
        <v>8.77</v>
      </c>
      <c r="W17">
        <v>17.91</v>
      </c>
      <c r="X17">
        <v>62.5</v>
      </c>
      <c r="Y17">
        <v>0</v>
      </c>
      <c r="Z17">
        <v>0</v>
      </c>
      <c r="AA17">
        <v>0</v>
      </c>
      <c r="AB17">
        <v>1.0100675168792195</v>
      </c>
      <c r="AC17">
        <v>0</v>
      </c>
      <c r="AD17">
        <v>0</v>
      </c>
      <c r="AE17">
        <v>13.892298258894778</v>
      </c>
      <c r="AF17">
        <v>5.8991734279918875</v>
      </c>
      <c r="AG17">
        <v>27.991416000000005</v>
      </c>
      <c r="AH17">
        <v>8.7795573389651516</v>
      </c>
      <c r="AI17">
        <v>0</v>
      </c>
      <c r="AJ17">
        <v>0</v>
      </c>
      <c r="AK17">
        <v>21.931427895981091</v>
      </c>
      <c r="AL17">
        <v>1.6711325301204818</v>
      </c>
      <c r="AM17">
        <v>0</v>
      </c>
      <c r="AN17">
        <v>0</v>
      </c>
      <c r="AO17">
        <v>0</v>
      </c>
      <c r="AP17">
        <v>2.4287760000000005</v>
      </c>
      <c r="AQ17">
        <v>9.9331920634920632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711.41345180605788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216.07</v>
      </c>
      <c r="L18">
        <v>9.06</v>
      </c>
      <c r="M18">
        <v>61.19</v>
      </c>
      <c r="N18">
        <v>50.05</v>
      </c>
      <c r="O18">
        <v>70.699999999999989</v>
      </c>
      <c r="P18">
        <v>19.75</v>
      </c>
      <c r="Q18">
        <v>8.66</v>
      </c>
      <c r="R18">
        <v>17.869999999999997</v>
      </c>
      <c r="S18">
        <v>11.120000000000001</v>
      </c>
      <c r="T18">
        <v>0</v>
      </c>
      <c r="U18">
        <v>59.6</v>
      </c>
      <c r="V18">
        <v>8.77</v>
      </c>
      <c r="W18">
        <v>18.419999999999998</v>
      </c>
      <c r="X18">
        <v>62.5</v>
      </c>
      <c r="Y18">
        <v>0</v>
      </c>
      <c r="Z18">
        <v>0</v>
      </c>
      <c r="AA18">
        <v>0</v>
      </c>
      <c r="AB18">
        <v>1.0100675168792195</v>
      </c>
      <c r="AC18">
        <v>0</v>
      </c>
      <c r="AD18">
        <v>0</v>
      </c>
      <c r="AE18">
        <v>13.892298258894778</v>
      </c>
      <c r="AF18">
        <v>5.8991734279918875</v>
      </c>
      <c r="AG18">
        <v>27.991416000000005</v>
      </c>
      <c r="AH18">
        <v>8.7795573389651516</v>
      </c>
      <c r="AI18">
        <v>0</v>
      </c>
      <c r="AJ18">
        <v>0</v>
      </c>
      <c r="AK18">
        <v>21.931427895981091</v>
      </c>
      <c r="AL18">
        <v>1.6711325301204818</v>
      </c>
      <c r="AM18">
        <v>0</v>
      </c>
      <c r="AN18">
        <v>0</v>
      </c>
      <c r="AO18">
        <v>0</v>
      </c>
      <c r="AP18">
        <v>2.4287760000000005</v>
      </c>
      <c r="AQ18">
        <v>9.9331920634920632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709.92345180605787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174.20999999999998</v>
      </c>
      <c r="L19">
        <v>9.06</v>
      </c>
      <c r="M19">
        <v>61.19</v>
      </c>
      <c r="N19">
        <v>50.05</v>
      </c>
      <c r="O19">
        <v>70.699999999999989</v>
      </c>
      <c r="P19">
        <v>19.75</v>
      </c>
      <c r="Q19">
        <v>8.66</v>
      </c>
      <c r="R19">
        <v>17.869999999999997</v>
      </c>
      <c r="S19">
        <v>11.120000000000001</v>
      </c>
      <c r="T19">
        <v>0</v>
      </c>
      <c r="U19">
        <v>59.6</v>
      </c>
      <c r="V19">
        <v>8.77</v>
      </c>
      <c r="W19">
        <v>18.419999999999998</v>
      </c>
      <c r="X19">
        <v>62.5</v>
      </c>
      <c r="Y19">
        <v>0</v>
      </c>
      <c r="Z19">
        <v>0</v>
      </c>
      <c r="AA19">
        <v>0</v>
      </c>
      <c r="AB19">
        <v>1.0100675168792195</v>
      </c>
      <c r="AC19">
        <v>0</v>
      </c>
      <c r="AD19">
        <v>0</v>
      </c>
      <c r="AE19">
        <v>13.892298258894778</v>
      </c>
      <c r="AF19">
        <v>5.8991734279918875</v>
      </c>
      <c r="AG19">
        <v>27.991416000000005</v>
      </c>
      <c r="AH19">
        <v>8.7795573389651516</v>
      </c>
      <c r="AI19">
        <v>0</v>
      </c>
      <c r="AJ19">
        <v>0</v>
      </c>
      <c r="AK19">
        <v>21.931427895981091</v>
      </c>
      <c r="AL19">
        <v>1.6711325301204818</v>
      </c>
      <c r="AM19">
        <v>0</v>
      </c>
      <c r="AN19">
        <v>0</v>
      </c>
      <c r="AO19">
        <v>0</v>
      </c>
      <c r="AP19">
        <v>2.4287760000000005</v>
      </c>
      <c r="AQ19">
        <v>9.9331920634920632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668.06345180605797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168.17000000000002</v>
      </c>
      <c r="L20">
        <v>9.06</v>
      </c>
      <c r="M20">
        <v>61.19</v>
      </c>
      <c r="N20">
        <v>50.05</v>
      </c>
      <c r="O20">
        <v>70.699999999999989</v>
      </c>
      <c r="P20">
        <v>19.75</v>
      </c>
      <c r="Q20">
        <v>8.66</v>
      </c>
      <c r="R20">
        <v>17.869999999999997</v>
      </c>
      <c r="S20">
        <v>11.120000000000001</v>
      </c>
      <c r="T20">
        <v>0</v>
      </c>
      <c r="U20">
        <v>59.6</v>
      </c>
      <c r="V20">
        <v>8.77</v>
      </c>
      <c r="W20">
        <v>18.675774822146614</v>
      </c>
      <c r="X20">
        <v>62.5</v>
      </c>
      <c r="Y20">
        <v>0</v>
      </c>
      <c r="Z20">
        <v>0</v>
      </c>
      <c r="AA20">
        <v>0</v>
      </c>
      <c r="AB20">
        <v>1.0100675168792195</v>
      </c>
      <c r="AC20">
        <v>0</v>
      </c>
      <c r="AD20">
        <v>0</v>
      </c>
      <c r="AE20">
        <v>13.892298258894778</v>
      </c>
      <c r="AF20">
        <v>5.8991734279918875</v>
      </c>
      <c r="AG20">
        <v>27.991416000000005</v>
      </c>
      <c r="AH20">
        <v>8.7795573389651516</v>
      </c>
      <c r="AI20">
        <v>0</v>
      </c>
      <c r="AJ20">
        <v>0</v>
      </c>
      <c r="AK20">
        <v>21.931427895981091</v>
      </c>
      <c r="AL20">
        <v>1.6711325301204818</v>
      </c>
      <c r="AM20">
        <v>0</v>
      </c>
      <c r="AN20">
        <v>0</v>
      </c>
      <c r="AO20">
        <v>0</v>
      </c>
      <c r="AP20">
        <v>2.4287760000000005</v>
      </c>
      <c r="AQ20">
        <v>9.9331920634920632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662.27922662820458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166.17000000000002</v>
      </c>
      <c r="L21">
        <v>9.06</v>
      </c>
      <c r="M21">
        <v>61.19</v>
      </c>
      <c r="N21">
        <v>50.05</v>
      </c>
      <c r="O21">
        <v>70.699999999999989</v>
      </c>
      <c r="P21">
        <v>19.75</v>
      </c>
      <c r="Q21">
        <v>8.66</v>
      </c>
      <c r="R21">
        <v>17.869999999999997</v>
      </c>
      <c r="S21">
        <v>11.120000000000001</v>
      </c>
      <c r="T21">
        <v>0</v>
      </c>
      <c r="U21">
        <v>59.6</v>
      </c>
      <c r="V21">
        <v>8.77</v>
      </c>
      <c r="W21">
        <v>18.675774822146614</v>
      </c>
      <c r="X21">
        <v>62.5</v>
      </c>
      <c r="Y21">
        <v>0</v>
      </c>
      <c r="Z21">
        <v>0</v>
      </c>
      <c r="AA21">
        <v>0</v>
      </c>
      <c r="AB21">
        <v>1.0100675168792195</v>
      </c>
      <c r="AC21">
        <v>0</v>
      </c>
      <c r="AD21">
        <v>0</v>
      </c>
      <c r="AE21">
        <v>13.892298258894778</v>
      </c>
      <c r="AF21">
        <v>5.8991734279918875</v>
      </c>
      <c r="AG21">
        <v>27.991416000000005</v>
      </c>
      <c r="AH21">
        <v>8.7795573389651516</v>
      </c>
      <c r="AI21">
        <v>0</v>
      </c>
      <c r="AJ21">
        <v>0</v>
      </c>
      <c r="AK21">
        <v>21.931427895981091</v>
      </c>
      <c r="AL21">
        <v>1.6711325301204818</v>
      </c>
      <c r="AM21">
        <v>0</v>
      </c>
      <c r="AN21">
        <v>0</v>
      </c>
      <c r="AO21">
        <v>0</v>
      </c>
      <c r="AP21">
        <v>2.4287760000000005</v>
      </c>
      <c r="AQ21">
        <v>9.9331920634920632</v>
      </c>
      <c r="AR21">
        <v>0.6983614130434781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660.27922662820458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165.17000000000002</v>
      </c>
      <c r="L22">
        <v>9.06</v>
      </c>
      <c r="M22">
        <v>61.19</v>
      </c>
      <c r="N22">
        <v>50.05</v>
      </c>
      <c r="O22">
        <v>70.699999999999989</v>
      </c>
      <c r="P22">
        <v>19.75</v>
      </c>
      <c r="Q22">
        <v>8.66</v>
      </c>
      <c r="R22">
        <v>17.869999999999997</v>
      </c>
      <c r="S22">
        <v>11.120000000000001</v>
      </c>
      <c r="T22">
        <v>0</v>
      </c>
      <c r="U22">
        <v>59.6</v>
      </c>
      <c r="V22">
        <v>8.77</v>
      </c>
      <c r="W22">
        <v>18.675774822146614</v>
      </c>
      <c r="X22">
        <v>62.5</v>
      </c>
      <c r="Y22">
        <v>0</v>
      </c>
      <c r="Z22">
        <v>0</v>
      </c>
      <c r="AA22">
        <v>0</v>
      </c>
      <c r="AB22">
        <v>1.0100675168792195</v>
      </c>
      <c r="AC22">
        <v>0</v>
      </c>
      <c r="AD22">
        <v>0</v>
      </c>
      <c r="AE22">
        <v>13.892298258894778</v>
      </c>
      <c r="AF22">
        <v>5.8991734279918875</v>
      </c>
      <c r="AG22">
        <v>27.991416000000005</v>
      </c>
      <c r="AH22">
        <v>8.7795573389651516</v>
      </c>
      <c r="AI22">
        <v>0</v>
      </c>
      <c r="AJ22">
        <v>0</v>
      </c>
      <c r="AK22">
        <v>21.931427895981091</v>
      </c>
      <c r="AL22">
        <v>1.6711325301204818</v>
      </c>
      <c r="AM22">
        <v>0</v>
      </c>
      <c r="AN22">
        <v>0</v>
      </c>
      <c r="AO22">
        <v>0</v>
      </c>
      <c r="AP22">
        <v>2.4287760000000005</v>
      </c>
      <c r="AQ22">
        <v>9.9331920634920632</v>
      </c>
      <c r="AR22">
        <v>0.6983614130434781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659.27922662820458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169.17000000000002</v>
      </c>
      <c r="L23">
        <v>9.06</v>
      </c>
      <c r="M23">
        <v>61.19</v>
      </c>
      <c r="N23">
        <v>50.05</v>
      </c>
      <c r="O23">
        <v>70.699999999999989</v>
      </c>
      <c r="P23">
        <v>19.75</v>
      </c>
      <c r="Q23">
        <v>8.66</v>
      </c>
      <c r="R23">
        <v>17.869999999999997</v>
      </c>
      <c r="S23">
        <v>11.120000000000001</v>
      </c>
      <c r="T23">
        <v>0</v>
      </c>
      <c r="U23">
        <v>59.6</v>
      </c>
      <c r="V23">
        <v>8.77</v>
      </c>
      <c r="W23">
        <v>18.675774822146614</v>
      </c>
      <c r="X23">
        <v>62.5</v>
      </c>
      <c r="Y23">
        <v>0</v>
      </c>
      <c r="Z23">
        <v>0</v>
      </c>
      <c r="AA23">
        <v>0</v>
      </c>
      <c r="AB23">
        <v>1.0100675168792195</v>
      </c>
      <c r="AC23">
        <v>0</v>
      </c>
      <c r="AD23">
        <v>0</v>
      </c>
      <c r="AE23">
        <v>13.892298258894778</v>
      </c>
      <c r="AF23">
        <v>5.8991734279918875</v>
      </c>
      <c r="AG23">
        <v>27.991416000000005</v>
      </c>
      <c r="AH23">
        <v>17.884120802534316</v>
      </c>
      <c r="AI23">
        <v>0</v>
      </c>
      <c r="AJ23">
        <v>0</v>
      </c>
      <c r="AK23">
        <v>21.931427895981091</v>
      </c>
      <c r="AL23">
        <v>1.6711325301204818</v>
      </c>
      <c r="AM23">
        <v>0</v>
      </c>
      <c r="AN23">
        <v>0</v>
      </c>
      <c r="AO23">
        <v>0</v>
      </c>
      <c r="AP23">
        <v>2.4287760000000005</v>
      </c>
      <c r="AQ23">
        <v>9.9331920634920632</v>
      </c>
      <c r="AR23">
        <v>0.6983614130434781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672.38379009177379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166.17000000000002</v>
      </c>
      <c r="L24">
        <v>9.06</v>
      </c>
      <c r="M24">
        <v>61.19</v>
      </c>
      <c r="N24">
        <v>50.05</v>
      </c>
      <c r="O24">
        <v>70.699999999999989</v>
      </c>
      <c r="P24">
        <v>19.75</v>
      </c>
      <c r="Q24">
        <v>8.6650766609880758</v>
      </c>
      <c r="R24">
        <v>17.510000000000002</v>
      </c>
      <c r="S24">
        <v>10.83</v>
      </c>
      <c r="T24">
        <v>0</v>
      </c>
      <c r="U24">
        <v>59.6</v>
      </c>
      <c r="V24">
        <v>8.77</v>
      </c>
      <c r="W24">
        <v>18.669999999999998</v>
      </c>
      <c r="X24">
        <v>62.5</v>
      </c>
      <c r="Y24">
        <v>0</v>
      </c>
      <c r="Z24">
        <v>0</v>
      </c>
      <c r="AA24">
        <v>0</v>
      </c>
      <c r="AB24">
        <v>1.0100675168792195</v>
      </c>
      <c r="AC24">
        <v>4.0803337521595724</v>
      </c>
      <c r="AD24">
        <v>3.8387191521574575</v>
      </c>
      <c r="AE24">
        <v>13.892298258894778</v>
      </c>
      <c r="AF24">
        <v>5.8991734279918875</v>
      </c>
      <c r="AG24">
        <v>27.991416000000005</v>
      </c>
      <c r="AH24">
        <v>29.333998732840552</v>
      </c>
      <c r="AI24">
        <v>0</v>
      </c>
      <c r="AJ24">
        <v>0</v>
      </c>
      <c r="AK24">
        <v>21.931427895981091</v>
      </c>
      <c r="AL24">
        <v>1.6711325301204818</v>
      </c>
      <c r="AM24">
        <v>0</v>
      </c>
      <c r="AN24">
        <v>0</v>
      </c>
      <c r="AO24">
        <v>0</v>
      </c>
      <c r="AP24">
        <v>2.4287760000000005</v>
      </c>
      <c r="AQ24">
        <v>9.9331920634920632</v>
      </c>
      <c r="AR24">
        <v>0.6983614130434781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688.10202276523842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199.60000000000002</v>
      </c>
      <c r="L25">
        <v>9.06</v>
      </c>
      <c r="M25">
        <v>61.19</v>
      </c>
      <c r="N25">
        <v>50.05</v>
      </c>
      <c r="O25">
        <v>70.699999999999989</v>
      </c>
      <c r="P25">
        <v>19.75</v>
      </c>
      <c r="Q25">
        <v>8.66</v>
      </c>
      <c r="R25">
        <v>17.869999999999997</v>
      </c>
      <c r="S25">
        <v>11.120000000000001</v>
      </c>
      <c r="T25">
        <v>0</v>
      </c>
      <c r="U25">
        <v>59.6</v>
      </c>
      <c r="V25">
        <v>8.77</v>
      </c>
      <c r="W25">
        <v>18.669999999999998</v>
      </c>
      <c r="X25">
        <v>62.5</v>
      </c>
      <c r="Y25">
        <v>0</v>
      </c>
      <c r="Z25">
        <v>0.46553272727272721</v>
      </c>
      <c r="AA25">
        <v>0</v>
      </c>
      <c r="AB25">
        <v>3.3727471867966985</v>
      </c>
      <c r="AC25">
        <v>8.1606675043191448</v>
      </c>
      <c r="AD25">
        <v>3.8387191521574575</v>
      </c>
      <c r="AE25">
        <v>20.831859197577597</v>
      </c>
      <c r="AF25">
        <v>5.8991734279918875</v>
      </c>
      <c r="AG25">
        <v>27.991416000000005</v>
      </c>
      <c r="AH25">
        <v>39.031478775079194</v>
      </c>
      <c r="AI25">
        <v>0</v>
      </c>
      <c r="AJ25">
        <v>0</v>
      </c>
      <c r="AK25">
        <v>21.931427895981091</v>
      </c>
      <c r="AL25">
        <v>1.6711325301204818</v>
      </c>
      <c r="AM25">
        <v>0</v>
      </c>
      <c r="AN25">
        <v>0</v>
      </c>
      <c r="AO25">
        <v>0</v>
      </c>
      <c r="AP25">
        <v>2.4287760000000005</v>
      </c>
      <c r="AQ25">
        <v>10.349096825396826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746.13843799642643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218.78999999999994</v>
      </c>
      <c r="L26">
        <v>9.06</v>
      </c>
      <c r="M26">
        <v>61.19</v>
      </c>
      <c r="N26">
        <v>50.05</v>
      </c>
      <c r="O26">
        <v>70.699999999999989</v>
      </c>
      <c r="P26">
        <v>19.75</v>
      </c>
      <c r="Q26">
        <v>8.66</v>
      </c>
      <c r="R26">
        <v>17.869999999999997</v>
      </c>
      <c r="S26">
        <v>11.120000000000001</v>
      </c>
      <c r="T26">
        <v>0</v>
      </c>
      <c r="U26">
        <v>59.6</v>
      </c>
      <c r="V26">
        <v>8.77</v>
      </c>
      <c r="W26">
        <v>18.669999999999998</v>
      </c>
      <c r="X26">
        <v>62.5</v>
      </c>
      <c r="Y26">
        <v>0</v>
      </c>
      <c r="Z26">
        <v>0.92667363636363609</v>
      </c>
      <c r="AA26">
        <v>4.9941645569620263</v>
      </c>
      <c r="AB26">
        <v>5.5026721680420083</v>
      </c>
      <c r="AC26">
        <v>8.1606675043191448</v>
      </c>
      <c r="AD26">
        <v>7.6818304314912949</v>
      </c>
      <c r="AE26">
        <v>20.831859197577597</v>
      </c>
      <c r="AF26">
        <v>5.8991734279918875</v>
      </c>
      <c r="AG26">
        <v>27.991416000000005</v>
      </c>
      <c r="AH26">
        <v>49.291131573389649</v>
      </c>
      <c r="AI26">
        <v>1.0760369206598583</v>
      </c>
      <c r="AJ26">
        <v>0</v>
      </c>
      <c r="AK26">
        <v>21.931427895981091</v>
      </c>
      <c r="AL26">
        <v>1.6711325301204818</v>
      </c>
      <c r="AM26">
        <v>0</v>
      </c>
      <c r="AN26">
        <v>0</v>
      </c>
      <c r="AO26">
        <v>0</v>
      </c>
      <c r="AP26">
        <v>2.4287760000000005</v>
      </c>
      <c r="AQ26">
        <v>10.141144444444445</v>
      </c>
      <c r="AR26">
        <v>0.6983614130434781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787.88451706107617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244.51</v>
      </c>
      <c r="L27">
        <v>9.06</v>
      </c>
      <c r="M27">
        <v>61.19</v>
      </c>
      <c r="N27">
        <v>50.05</v>
      </c>
      <c r="O27">
        <v>70.699999999999989</v>
      </c>
      <c r="P27">
        <v>19.75</v>
      </c>
      <c r="Q27">
        <v>8.66</v>
      </c>
      <c r="R27">
        <v>17.869999999999997</v>
      </c>
      <c r="S27">
        <v>11.120000000000001</v>
      </c>
      <c r="T27">
        <v>0</v>
      </c>
      <c r="U27">
        <v>59.6</v>
      </c>
      <c r="V27">
        <v>8.77</v>
      </c>
      <c r="W27">
        <v>18.669999999999998</v>
      </c>
      <c r="X27">
        <v>62.5</v>
      </c>
      <c r="Y27">
        <v>0</v>
      </c>
      <c r="Z27">
        <v>2.7492781818181813</v>
      </c>
      <c r="AA27">
        <v>5.9209620253164577</v>
      </c>
      <c r="AB27">
        <v>11.101959489872465</v>
      </c>
      <c r="AC27">
        <v>8.1606675043191448</v>
      </c>
      <c r="AD27">
        <v>11.582039364118096</v>
      </c>
      <c r="AE27">
        <v>20.831859197577597</v>
      </c>
      <c r="AF27">
        <v>5.8991734279918875</v>
      </c>
      <c r="AG27">
        <v>27.991416000000005</v>
      </c>
      <c r="AH27">
        <v>59.146722703273483</v>
      </c>
      <c r="AI27">
        <v>2.6791123330714841</v>
      </c>
      <c r="AJ27">
        <v>0</v>
      </c>
      <c r="AK27">
        <v>21.931427895981091</v>
      </c>
      <c r="AL27">
        <v>1.6711325301204818</v>
      </c>
      <c r="AM27">
        <v>0</v>
      </c>
      <c r="AN27">
        <v>0</v>
      </c>
      <c r="AO27">
        <v>0</v>
      </c>
      <c r="AP27">
        <v>2.4287760000000005</v>
      </c>
      <c r="AQ27">
        <v>20.705125396825398</v>
      </c>
      <c r="AR27">
        <v>0.6983614130434781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847.87606282401907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244.51</v>
      </c>
      <c r="L28">
        <v>9.06</v>
      </c>
      <c r="M28">
        <v>61.19</v>
      </c>
      <c r="N28">
        <v>50.05</v>
      </c>
      <c r="O28">
        <v>70.699999999999989</v>
      </c>
      <c r="P28">
        <v>19.75</v>
      </c>
      <c r="Q28">
        <v>8.66</v>
      </c>
      <c r="R28">
        <v>17.869999999999997</v>
      </c>
      <c r="S28">
        <v>11.120000000000001</v>
      </c>
      <c r="T28">
        <v>0</v>
      </c>
      <c r="U28">
        <v>59.6</v>
      </c>
      <c r="V28">
        <v>8.77</v>
      </c>
      <c r="W28">
        <v>18.669999999999998</v>
      </c>
      <c r="X28">
        <v>62.5</v>
      </c>
      <c r="Y28">
        <v>0</v>
      </c>
      <c r="Z28">
        <v>8.2434427272727255</v>
      </c>
      <c r="AA28">
        <v>5.9209620253164577</v>
      </c>
      <c r="AB28">
        <v>16.648547636909221</v>
      </c>
      <c r="AC28">
        <v>12.249785613318675</v>
      </c>
      <c r="AD28">
        <v>15.868755488266467</v>
      </c>
      <c r="AE28">
        <v>20.831859197577597</v>
      </c>
      <c r="AF28">
        <v>13.115436105476677</v>
      </c>
      <c r="AG28">
        <v>27.991416000000005</v>
      </c>
      <c r="AH28">
        <v>59.146722703273483</v>
      </c>
      <c r="AI28">
        <v>13.948952081696778</v>
      </c>
      <c r="AJ28">
        <v>0</v>
      </c>
      <c r="AK28">
        <v>21.931427895981091</v>
      </c>
      <c r="AL28">
        <v>1.6711325301204818</v>
      </c>
      <c r="AM28">
        <v>2.2221485371342831</v>
      </c>
      <c r="AN28">
        <v>0</v>
      </c>
      <c r="AO28">
        <v>0</v>
      </c>
      <c r="AP28">
        <v>2.4287760000000005</v>
      </c>
      <c r="AQ28">
        <v>20.705125396825398</v>
      </c>
      <c r="AR28">
        <v>0.6983614130434781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888.00090071290276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244.51</v>
      </c>
      <c r="L29">
        <v>9.06</v>
      </c>
      <c r="M29">
        <v>61.19</v>
      </c>
      <c r="N29">
        <v>50.05</v>
      </c>
      <c r="O29">
        <v>70.699999999999989</v>
      </c>
      <c r="P29">
        <v>19.75</v>
      </c>
      <c r="Q29">
        <v>8.66</v>
      </c>
      <c r="R29">
        <v>17.869999999999997</v>
      </c>
      <c r="S29">
        <v>11.120000000000001</v>
      </c>
      <c r="T29">
        <v>0</v>
      </c>
      <c r="U29">
        <v>59.6</v>
      </c>
      <c r="V29">
        <v>8.77</v>
      </c>
      <c r="W29">
        <v>18.669999999999998</v>
      </c>
      <c r="X29">
        <v>62.5</v>
      </c>
      <c r="Y29">
        <v>0</v>
      </c>
      <c r="Z29">
        <v>8.2434427272727255</v>
      </c>
      <c r="AA29">
        <v>5.9209620253164577</v>
      </c>
      <c r="AB29">
        <v>16.648547636909221</v>
      </c>
      <c r="AC29">
        <v>12.249785613318675</v>
      </c>
      <c r="AD29">
        <v>15.868755488266467</v>
      </c>
      <c r="AE29">
        <v>20.831859197577597</v>
      </c>
      <c r="AF29">
        <v>13.115436105476677</v>
      </c>
      <c r="AG29">
        <v>27.991416000000005</v>
      </c>
      <c r="AH29">
        <v>59.146722703273483</v>
      </c>
      <c r="AI29">
        <v>13.948952081696778</v>
      </c>
      <c r="AJ29">
        <v>0</v>
      </c>
      <c r="AK29">
        <v>21.931427895981091</v>
      </c>
      <c r="AL29">
        <v>1.6711325301204818</v>
      </c>
      <c r="AM29">
        <v>4.4399054763690922</v>
      </c>
      <c r="AN29">
        <v>0</v>
      </c>
      <c r="AO29">
        <v>0</v>
      </c>
      <c r="AP29">
        <v>2.4287760000000005</v>
      </c>
      <c r="AQ29">
        <v>20.705125396825398</v>
      </c>
      <c r="AR29">
        <v>0.6983614130434781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890.21865765213749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244.51</v>
      </c>
      <c r="L30">
        <v>9.06</v>
      </c>
      <c r="M30">
        <v>61.19</v>
      </c>
      <c r="N30">
        <v>50.05</v>
      </c>
      <c r="O30">
        <v>70.699999999999989</v>
      </c>
      <c r="P30">
        <v>19.75</v>
      </c>
      <c r="Q30">
        <v>8.66</v>
      </c>
      <c r="R30">
        <v>17.869999999999997</v>
      </c>
      <c r="S30">
        <v>11.120000000000001</v>
      </c>
      <c r="T30">
        <v>0</v>
      </c>
      <c r="U30">
        <v>59.6</v>
      </c>
      <c r="V30">
        <v>8.77</v>
      </c>
      <c r="W30">
        <v>18.669999999999998</v>
      </c>
      <c r="X30">
        <v>62.5</v>
      </c>
      <c r="Y30">
        <v>0</v>
      </c>
      <c r="Z30">
        <v>8.2434427272727255</v>
      </c>
      <c r="AA30">
        <v>5.9209620253164577</v>
      </c>
      <c r="AB30">
        <v>16.648547636909221</v>
      </c>
      <c r="AC30">
        <v>12.249785613318675</v>
      </c>
      <c r="AD30">
        <v>15.868755488266467</v>
      </c>
      <c r="AE30">
        <v>20.831859197577597</v>
      </c>
      <c r="AF30">
        <v>13.115436105476677</v>
      </c>
      <c r="AG30">
        <v>27.991416000000005</v>
      </c>
      <c r="AH30">
        <v>59.146722703273483</v>
      </c>
      <c r="AI30">
        <v>13.948952081696778</v>
      </c>
      <c r="AJ30">
        <v>0</v>
      </c>
      <c r="AK30">
        <v>21.931427895981091</v>
      </c>
      <c r="AL30">
        <v>1.6711325301204818</v>
      </c>
      <c r="AM30">
        <v>4.4399054763690922</v>
      </c>
      <c r="AN30">
        <v>0</v>
      </c>
      <c r="AO30">
        <v>0</v>
      </c>
      <c r="AP30">
        <v>2.4287760000000005</v>
      </c>
      <c r="AQ30">
        <v>20.705125396825398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890.21865765213749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213.08</v>
      </c>
      <c r="L31">
        <v>9.06</v>
      </c>
      <c r="M31">
        <v>61.19</v>
      </c>
      <c r="N31">
        <v>50.05</v>
      </c>
      <c r="O31">
        <v>70.699999999999989</v>
      </c>
      <c r="P31">
        <v>19.75</v>
      </c>
      <c r="Q31">
        <v>8.66</v>
      </c>
      <c r="R31">
        <v>17.869999999999997</v>
      </c>
      <c r="S31">
        <v>11.120000000000001</v>
      </c>
      <c r="T31">
        <v>0</v>
      </c>
      <c r="U31">
        <v>59.6</v>
      </c>
      <c r="V31">
        <v>8.77</v>
      </c>
      <c r="W31">
        <v>18.669999999999998</v>
      </c>
      <c r="X31">
        <v>62.5</v>
      </c>
      <c r="Y31">
        <v>0</v>
      </c>
      <c r="Z31">
        <v>8.2434427272727255</v>
      </c>
      <c r="AA31">
        <v>4.9941645569620263</v>
      </c>
      <c r="AB31">
        <v>16.648547636909221</v>
      </c>
      <c r="AC31">
        <v>12.249785613318675</v>
      </c>
      <c r="AD31">
        <v>15.868755488266467</v>
      </c>
      <c r="AE31">
        <v>20.831859197577597</v>
      </c>
      <c r="AF31">
        <v>13.115436105476677</v>
      </c>
      <c r="AG31">
        <v>27.991416000000005</v>
      </c>
      <c r="AH31">
        <v>59.146722703273483</v>
      </c>
      <c r="AI31">
        <v>13.948952081696778</v>
      </c>
      <c r="AJ31">
        <v>0</v>
      </c>
      <c r="AK31">
        <v>21.931427895981091</v>
      </c>
      <c r="AL31">
        <v>1.6711325301204818</v>
      </c>
      <c r="AM31">
        <v>4.4399054763690922</v>
      </c>
      <c r="AN31">
        <v>0</v>
      </c>
      <c r="AO31">
        <v>0</v>
      </c>
      <c r="AP31">
        <v>2.4287760000000005</v>
      </c>
      <c r="AQ31">
        <v>20.705125396825398</v>
      </c>
      <c r="AR31">
        <v>0.6983614130434781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857.86186018378305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196.11</v>
      </c>
      <c r="L32">
        <v>9.06</v>
      </c>
      <c r="M32">
        <v>61.19</v>
      </c>
      <c r="N32">
        <v>50.05</v>
      </c>
      <c r="O32">
        <v>70.699999999999989</v>
      </c>
      <c r="P32">
        <v>19.75</v>
      </c>
      <c r="Q32">
        <v>8.66</v>
      </c>
      <c r="R32">
        <v>17.869999999999997</v>
      </c>
      <c r="S32">
        <v>11.120000000000001</v>
      </c>
      <c r="T32">
        <v>0</v>
      </c>
      <c r="U32">
        <v>59.6</v>
      </c>
      <c r="V32">
        <v>8.77</v>
      </c>
      <c r="W32">
        <v>18.669999999999998</v>
      </c>
      <c r="X32">
        <v>62.5</v>
      </c>
      <c r="Y32">
        <v>0</v>
      </c>
      <c r="Z32">
        <v>8.2434427272727255</v>
      </c>
      <c r="AA32">
        <v>0</v>
      </c>
      <c r="AB32">
        <v>16.648547636909221</v>
      </c>
      <c r="AC32">
        <v>12.249785613318675</v>
      </c>
      <c r="AD32">
        <v>15.868755488266467</v>
      </c>
      <c r="AE32">
        <v>20.831859197577597</v>
      </c>
      <c r="AF32">
        <v>13.115436105476677</v>
      </c>
      <c r="AG32">
        <v>27.991416000000005</v>
      </c>
      <c r="AH32">
        <v>59.146722703273483</v>
      </c>
      <c r="AI32">
        <v>13.948952081696778</v>
      </c>
      <c r="AJ32">
        <v>0</v>
      </c>
      <c r="AK32">
        <v>21.931427895981091</v>
      </c>
      <c r="AL32">
        <v>13.309376936316694</v>
      </c>
      <c r="AM32">
        <v>2.2221485371342831</v>
      </c>
      <c r="AN32">
        <v>0</v>
      </c>
      <c r="AO32">
        <v>0</v>
      </c>
      <c r="AP32">
        <v>2.4287760000000005</v>
      </c>
      <c r="AQ32">
        <v>20.705125396825398</v>
      </c>
      <c r="AR32">
        <v>0.6983614130434781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845.31818309378252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169.67</v>
      </c>
      <c r="L33">
        <v>9.06</v>
      </c>
      <c r="M33">
        <v>61.19</v>
      </c>
      <c r="N33">
        <v>50.05</v>
      </c>
      <c r="O33">
        <v>70.699999999999989</v>
      </c>
      <c r="P33">
        <v>19.75</v>
      </c>
      <c r="Q33">
        <v>8.66</v>
      </c>
      <c r="R33">
        <v>17.869999999999997</v>
      </c>
      <c r="S33">
        <v>11.120000000000001</v>
      </c>
      <c r="T33">
        <v>0</v>
      </c>
      <c r="U33">
        <v>59.6</v>
      </c>
      <c r="V33">
        <v>8.77</v>
      </c>
      <c r="W33">
        <v>18.669999999999998</v>
      </c>
      <c r="X33">
        <v>62.5</v>
      </c>
      <c r="Y33">
        <v>0</v>
      </c>
      <c r="Z33">
        <v>2.7492781818181813</v>
      </c>
      <c r="AA33">
        <v>0</v>
      </c>
      <c r="AB33">
        <v>11.101959489872465</v>
      </c>
      <c r="AC33">
        <v>8.1606675043191448</v>
      </c>
      <c r="AD33">
        <v>11.582039364118096</v>
      </c>
      <c r="AE33">
        <v>13.892298258894778</v>
      </c>
      <c r="AF33">
        <v>5.8991734279918875</v>
      </c>
      <c r="AG33">
        <v>27.991416000000005</v>
      </c>
      <c r="AH33">
        <v>47.894483632523752</v>
      </c>
      <c r="AI33">
        <v>13.948952081696778</v>
      </c>
      <c r="AJ33">
        <v>0</v>
      </c>
      <c r="AK33">
        <v>21.931427895981091</v>
      </c>
      <c r="AL33">
        <v>56.825966437177279</v>
      </c>
      <c r="AM33">
        <v>0</v>
      </c>
      <c r="AN33">
        <v>0</v>
      </c>
      <c r="AO33">
        <v>0</v>
      </c>
      <c r="AP33">
        <v>2.4287760000000005</v>
      </c>
      <c r="AQ33">
        <v>9.9331920634920632</v>
      </c>
      <c r="AR33">
        <v>0.6983614130434781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804.57604111161879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180.12</v>
      </c>
      <c r="L34">
        <v>9.06</v>
      </c>
      <c r="M34">
        <v>61.19</v>
      </c>
      <c r="N34">
        <v>50.05</v>
      </c>
      <c r="O34">
        <v>70.699999999999989</v>
      </c>
      <c r="P34">
        <v>19.75</v>
      </c>
      <c r="Q34">
        <v>8.66</v>
      </c>
      <c r="R34">
        <v>17.869999999999997</v>
      </c>
      <c r="S34">
        <v>11.120000000000001</v>
      </c>
      <c r="T34">
        <v>0</v>
      </c>
      <c r="U34">
        <v>59.6</v>
      </c>
      <c r="V34">
        <v>8.77</v>
      </c>
      <c r="W34">
        <v>18.669999999999998</v>
      </c>
      <c r="X34">
        <v>62.5</v>
      </c>
      <c r="Y34">
        <v>0</v>
      </c>
      <c r="Z34">
        <v>0.46553272727272721</v>
      </c>
      <c r="AA34">
        <v>0</v>
      </c>
      <c r="AB34">
        <v>5.0591207801950473</v>
      </c>
      <c r="AC34">
        <v>4.0803337521595724</v>
      </c>
      <c r="AD34">
        <v>7.6818304314912949</v>
      </c>
      <c r="AE34">
        <v>13.892298258894778</v>
      </c>
      <c r="AF34">
        <v>5.8991734279918875</v>
      </c>
      <c r="AG34">
        <v>27.991416000000005</v>
      </c>
      <c r="AH34">
        <v>36.001016261879613</v>
      </c>
      <c r="AI34">
        <v>2.1432898664571871</v>
      </c>
      <c r="AJ34">
        <v>0</v>
      </c>
      <c r="AK34">
        <v>21.931427895981091</v>
      </c>
      <c r="AL34">
        <v>56.825966437177279</v>
      </c>
      <c r="AM34">
        <v>0</v>
      </c>
      <c r="AN34">
        <v>0</v>
      </c>
      <c r="AO34">
        <v>0</v>
      </c>
      <c r="AP34">
        <v>2.4287760000000005</v>
      </c>
      <c r="AQ34">
        <v>0</v>
      </c>
      <c r="AR34">
        <v>0.6983614130434781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765.08659261323385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184.24</v>
      </c>
      <c r="L35">
        <v>9.06</v>
      </c>
      <c r="M35">
        <v>61.19</v>
      </c>
      <c r="N35">
        <v>50.05</v>
      </c>
      <c r="O35">
        <v>70.699999999999989</v>
      </c>
      <c r="P35">
        <v>19.75</v>
      </c>
      <c r="Q35">
        <v>8.66</v>
      </c>
      <c r="R35">
        <v>17.869999999999997</v>
      </c>
      <c r="S35">
        <v>11.120000000000001</v>
      </c>
      <c r="T35">
        <v>0</v>
      </c>
      <c r="U35">
        <v>59.6</v>
      </c>
      <c r="V35">
        <v>9.06</v>
      </c>
      <c r="W35">
        <v>18.669999999999998</v>
      </c>
      <c r="X35">
        <v>62.5</v>
      </c>
      <c r="Y35">
        <v>0</v>
      </c>
      <c r="Z35">
        <v>0</v>
      </c>
      <c r="AA35">
        <v>0</v>
      </c>
      <c r="AB35">
        <v>5.0591207801950473</v>
      </c>
      <c r="AC35">
        <v>4.0803337521595724</v>
      </c>
      <c r="AD35">
        <v>3.8387191521574575</v>
      </c>
      <c r="AE35">
        <v>13.892298258894778</v>
      </c>
      <c r="AF35">
        <v>5.8991734279918875</v>
      </c>
      <c r="AG35">
        <v>27.991416000000005</v>
      </c>
      <c r="AH35">
        <v>31.169844139387536</v>
      </c>
      <c r="AI35">
        <v>1.0760369206598583</v>
      </c>
      <c r="AJ35">
        <v>0</v>
      </c>
      <c r="AK35">
        <v>21.931427895981091</v>
      </c>
      <c r="AL35">
        <v>56.825966437177279</v>
      </c>
      <c r="AM35">
        <v>0</v>
      </c>
      <c r="AN35">
        <v>0</v>
      </c>
      <c r="AO35">
        <v>0</v>
      </c>
      <c r="AP35">
        <v>5.0200560000000003</v>
      </c>
      <c r="AQ35">
        <v>0</v>
      </c>
      <c r="AR35">
        <v>16.519102355072459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777.70154448036681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186.16</v>
      </c>
      <c r="L36">
        <v>9.06</v>
      </c>
      <c r="M36">
        <v>61.19</v>
      </c>
      <c r="N36">
        <v>50.05</v>
      </c>
      <c r="O36">
        <v>70.699999999999989</v>
      </c>
      <c r="P36">
        <v>19.75</v>
      </c>
      <c r="Q36">
        <v>8.66</v>
      </c>
      <c r="R36">
        <v>17.869999999999997</v>
      </c>
      <c r="S36">
        <v>11.120000000000001</v>
      </c>
      <c r="T36">
        <v>0</v>
      </c>
      <c r="U36">
        <v>59.6</v>
      </c>
      <c r="V36">
        <v>8.77</v>
      </c>
      <c r="W36">
        <v>18.675774822146614</v>
      </c>
      <c r="X36">
        <v>62.499999999999993</v>
      </c>
      <c r="Y36">
        <v>0</v>
      </c>
      <c r="Z36">
        <v>0</v>
      </c>
      <c r="AA36">
        <v>0</v>
      </c>
      <c r="AB36">
        <v>5.0591207801950473</v>
      </c>
      <c r="AC36">
        <v>4.0803337521595724</v>
      </c>
      <c r="AD36">
        <v>0</v>
      </c>
      <c r="AE36">
        <v>13.892298258894778</v>
      </c>
      <c r="AF36">
        <v>5.8991734279918875</v>
      </c>
      <c r="AG36">
        <v>27.991416000000005</v>
      </c>
      <c r="AH36">
        <v>17.563506652587115</v>
      </c>
      <c r="AI36">
        <v>0</v>
      </c>
      <c r="AJ36">
        <v>0</v>
      </c>
      <c r="AK36">
        <v>21.931427895981091</v>
      </c>
      <c r="AL36">
        <v>56.825966437177279</v>
      </c>
      <c r="AM36">
        <v>0</v>
      </c>
      <c r="AN36">
        <v>0</v>
      </c>
      <c r="AO36">
        <v>0</v>
      </c>
      <c r="AP36">
        <v>5.0200560000000003</v>
      </c>
      <c r="AQ36">
        <v>0</v>
      </c>
      <c r="AR36">
        <v>16.519102355072459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760.81622574289565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220.70999999999995</v>
      </c>
      <c r="L37">
        <v>9.06</v>
      </c>
      <c r="M37">
        <v>61.19</v>
      </c>
      <c r="N37">
        <v>50.05</v>
      </c>
      <c r="O37">
        <v>70.699999999999989</v>
      </c>
      <c r="P37">
        <v>19.75</v>
      </c>
      <c r="Q37">
        <v>8.66</v>
      </c>
      <c r="R37">
        <v>17.869999999999997</v>
      </c>
      <c r="S37">
        <v>11.120000000000001</v>
      </c>
      <c r="T37">
        <v>0</v>
      </c>
      <c r="U37">
        <v>59.6</v>
      </c>
      <c r="V37">
        <v>8.7700000000000014</v>
      </c>
      <c r="W37">
        <v>18.675774822146614</v>
      </c>
      <c r="X37">
        <v>62.499999999999993</v>
      </c>
      <c r="Y37">
        <v>0</v>
      </c>
      <c r="Z37">
        <v>0</v>
      </c>
      <c r="AA37">
        <v>0</v>
      </c>
      <c r="AB37">
        <v>1.0100675168792195</v>
      </c>
      <c r="AC37">
        <v>4.0803337521595724</v>
      </c>
      <c r="AD37">
        <v>0</v>
      </c>
      <c r="AE37">
        <v>13.892298258894778</v>
      </c>
      <c r="AF37">
        <v>5.8991734279918875</v>
      </c>
      <c r="AG37">
        <v>27.991416000000005</v>
      </c>
      <c r="AH37">
        <v>9.8599831045406532</v>
      </c>
      <c r="AI37">
        <v>0</v>
      </c>
      <c r="AJ37">
        <v>0</v>
      </c>
      <c r="AK37">
        <v>21.931427895981091</v>
      </c>
      <c r="AL37">
        <v>9.9894931153184157</v>
      </c>
      <c r="AM37">
        <v>0</v>
      </c>
      <c r="AN37">
        <v>0</v>
      </c>
      <c r="AO37">
        <v>0</v>
      </c>
      <c r="AP37">
        <v>2.1608640000000001</v>
      </c>
      <c r="AQ37">
        <v>0</v>
      </c>
      <c r="AR37">
        <v>0.6983614130434781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718.09724266764545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244.51</v>
      </c>
      <c r="L38">
        <v>9.06</v>
      </c>
      <c r="M38">
        <v>61.19</v>
      </c>
      <c r="N38">
        <v>50.05</v>
      </c>
      <c r="O38">
        <v>70.699999999999989</v>
      </c>
      <c r="P38">
        <v>19.75</v>
      </c>
      <c r="Q38">
        <v>8.66</v>
      </c>
      <c r="R38">
        <v>17.869999999999997</v>
      </c>
      <c r="S38">
        <v>11.120000000000001</v>
      </c>
      <c r="T38">
        <v>0</v>
      </c>
      <c r="U38">
        <v>59.6</v>
      </c>
      <c r="V38">
        <v>8.7700000000000014</v>
      </c>
      <c r="W38">
        <v>18.675774822146614</v>
      </c>
      <c r="X38">
        <v>62.5</v>
      </c>
      <c r="Y38">
        <v>0</v>
      </c>
      <c r="Z38">
        <v>0</v>
      </c>
      <c r="AA38">
        <v>0</v>
      </c>
      <c r="AB38">
        <v>1.0100675168792195</v>
      </c>
      <c r="AC38">
        <v>4.0803337521595724</v>
      </c>
      <c r="AD38">
        <v>0</v>
      </c>
      <c r="AE38">
        <v>13.892298258894778</v>
      </c>
      <c r="AF38">
        <v>5.8991734279918875</v>
      </c>
      <c r="AG38">
        <v>27.991416000000005</v>
      </c>
      <c r="AH38">
        <v>9.8599831045406532</v>
      </c>
      <c r="AI38">
        <v>0</v>
      </c>
      <c r="AJ38">
        <v>0</v>
      </c>
      <c r="AK38">
        <v>21.931427895981091</v>
      </c>
      <c r="AL38">
        <v>9.1464664371772795</v>
      </c>
      <c r="AM38">
        <v>0</v>
      </c>
      <c r="AN38">
        <v>0</v>
      </c>
      <c r="AO38">
        <v>0</v>
      </c>
      <c r="AP38">
        <v>2.1608640000000001</v>
      </c>
      <c r="AQ38">
        <v>0</v>
      </c>
      <c r="AR38">
        <v>0.6983614130434781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741.05421598950443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244.51</v>
      </c>
      <c r="L39">
        <v>9.06</v>
      </c>
      <c r="M39">
        <v>61.19</v>
      </c>
      <c r="N39">
        <v>50.05</v>
      </c>
      <c r="O39">
        <v>70.699999999999989</v>
      </c>
      <c r="P39">
        <v>19.75</v>
      </c>
      <c r="Q39">
        <v>8.66</v>
      </c>
      <c r="R39">
        <v>17.869999999999997</v>
      </c>
      <c r="S39">
        <v>11.120000000000001</v>
      </c>
      <c r="T39">
        <v>0</v>
      </c>
      <c r="U39">
        <v>59.6</v>
      </c>
      <c r="V39">
        <v>8.7700000000000014</v>
      </c>
      <c r="W39">
        <v>18.675774822146614</v>
      </c>
      <c r="X39">
        <v>62.499999999999993</v>
      </c>
      <c r="Y39">
        <v>0</v>
      </c>
      <c r="Z39">
        <v>0</v>
      </c>
      <c r="AA39">
        <v>0</v>
      </c>
      <c r="AB39">
        <v>1.0100675168792195</v>
      </c>
      <c r="AC39">
        <v>4.0803337521595724</v>
      </c>
      <c r="AD39">
        <v>0</v>
      </c>
      <c r="AE39">
        <v>6.9439530658591995</v>
      </c>
      <c r="AF39">
        <v>5.8991734279918875</v>
      </c>
      <c r="AG39">
        <v>27.991416000000005</v>
      </c>
      <c r="AH39">
        <v>9.1792270327349517</v>
      </c>
      <c r="AI39">
        <v>0</v>
      </c>
      <c r="AJ39">
        <v>0</v>
      </c>
      <c r="AK39">
        <v>21.931427895981091</v>
      </c>
      <c r="AL39">
        <v>9.1464664371772795</v>
      </c>
      <c r="AM39">
        <v>0</v>
      </c>
      <c r="AN39">
        <v>0</v>
      </c>
      <c r="AO39">
        <v>0</v>
      </c>
      <c r="AP39">
        <v>2.1608640000000001</v>
      </c>
      <c r="AQ39">
        <v>0</v>
      </c>
      <c r="AR39">
        <v>0.6983614130434781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733.4251147246631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244.51</v>
      </c>
      <c r="L40">
        <v>9.06</v>
      </c>
      <c r="M40">
        <v>61.19</v>
      </c>
      <c r="N40">
        <v>50.05</v>
      </c>
      <c r="O40">
        <v>70.699999999999989</v>
      </c>
      <c r="P40">
        <v>19.75</v>
      </c>
      <c r="Q40">
        <v>8.66</v>
      </c>
      <c r="R40">
        <v>17.869999999999997</v>
      </c>
      <c r="S40">
        <v>11.120000000000001</v>
      </c>
      <c r="T40">
        <v>0</v>
      </c>
      <c r="U40">
        <v>59.6</v>
      </c>
      <c r="V40">
        <v>8.7700000000000014</v>
      </c>
      <c r="W40">
        <v>18.675774822146614</v>
      </c>
      <c r="X40">
        <v>62.499999999999993</v>
      </c>
      <c r="Y40">
        <v>0</v>
      </c>
      <c r="Z40">
        <v>0</v>
      </c>
      <c r="AA40">
        <v>0</v>
      </c>
      <c r="AB40">
        <v>1.0100675168792195</v>
      </c>
      <c r="AC40">
        <v>4.0803337521595724</v>
      </c>
      <c r="AD40">
        <v>0</v>
      </c>
      <c r="AE40">
        <v>6.9439530658591995</v>
      </c>
      <c r="AF40">
        <v>5.8991734279918875</v>
      </c>
      <c r="AG40">
        <v>27.991416000000005</v>
      </c>
      <c r="AH40">
        <v>9.1792270327349517</v>
      </c>
      <c r="AI40">
        <v>0</v>
      </c>
      <c r="AJ40">
        <v>0</v>
      </c>
      <c r="AK40">
        <v>21.931427895981091</v>
      </c>
      <c r="AL40">
        <v>9.1464664371772795</v>
      </c>
      <c r="AM40">
        <v>0</v>
      </c>
      <c r="AN40">
        <v>0</v>
      </c>
      <c r="AO40">
        <v>0</v>
      </c>
      <c r="AP40">
        <v>2.1608640000000001</v>
      </c>
      <c r="AQ40">
        <v>0</v>
      </c>
      <c r="AR40">
        <v>0.6983614130434781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733.4251147246631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244.51</v>
      </c>
      <c r="L41">
        <v>9.06</v>
      </c>
      <c r="M41">
        <v>61.19</v>
      </c>
      <c r="N41">
        <v>50.05</v>
      </c>
      <c r="O41">
        <v>70.699999999999989</v>
      </c>
      <c r="P41">
        <v>19.75</v>
      </c>
      <c r="Q41">
        <v>8.66</v>
      </c>
      <c r="R41">
        <v>17.869999999999997</v>
      </c>
      <c r="S41">
        <v>11.120000000000001</v>
      </c>
      <c r="T41">
        <v>0</v>
      </c>
      <c r="U41">
        <v>59.6</v>
      </c>
      <c r="V41">
        <v>8.77</v>
      </c>
      <c r="W41">
        <v>18.675774822146614</v>
      </c>
      <c r="X41">
        <v>62.499999999999993</v>
      </c>
      <c r="Y41">
        <v>0</v>
      </c>
      <c r="Z41">
        <v>0</v>
      </c>
      <c r="AA41">
        <v>0</v>
      </c>
      <c r="AB41">
        <v>1.0100675168792195</v>
      </c>
      <c r="AC41">
        <v>4.0803337521595724</v>
      </c>
      <c r="AD41">
        <v>0</v>
      </c>
      <c r="AE41">
        <v>6.9439530658591995</v>
      </c>
      <c r="AF41">
        <v>5.8991734279918875</v>
      </c>
      <c r="AG41">
        <v>27.991416000000005</v>
      </c>
      <c r="AH41">
        <v>9.1792270327349517</v>
      </c>
      <c r="AI41">
        <v>0</v>
      </c>
      <c r="AJ41">
        <v>0</v>
      </c>
      <c r="AK41">
        <v>21.931427895981091</v>
      </c>
      <c r="AL41">
        <v>9.1464664371772795</v>
      </c>
      <c r="AM41">
        <v>0</v>
      </c>
      <c r="AN41">
        <v>0</v>
      </c>
      <c r="AO41">
        <v>0</v>
      </c>
      <c r="AP41">
        <v>2.1608640000000001</v>
      </c>
      <c r="AQ41">
        <v>0</v>
      </c>
      <c r="AR41">
        <v>0.6983614130434781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733.4251147246631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244.51</v>
      </c>
      <c r="L42">
        <v>9.06</v>
      </c>
      <c r="M42">
        <v>61.19</v>
      </c>
      <c r="N42">
        <v>50.05</v>
      </c>
      <c r="O42">
        <v>70.699999999999989</v>
      </c>
      <c r="P42">
        <v>19.75</v>
      </c>
      <c r="Q42">
        <v>8.66</v>
      </c>
      <c r="R42">
        <v>17.869999999999997</v>
      </c>
      <c r="S42">
        <v>11.120000000000001</v>
      </c>
      <c r="T42">
        <v>0</v>
      </c>
      <c r="U42">
        <v>59.6</v>
      </c>
      <c r="V42">
        <v>8.77</v>
      </c>
      <c r="W42">
        <v>18.675774822146614</v>
      </c>
      <c r="X42">
        <v>62.499999999999993</v>
      </c>
      <c r="Y42">
        <v>0</v>
      </c>
      <c r="Z42">
        <v>0</v>
      </c>
      <c r="AA42">
        <v>0</v>
      </c>
      <c r="AB42">
        <v>1.0100675168792195</v>
      </c>
      <c r="AC42">
        <v>0</v>
      </c>
      <c r="AD42">
        <v>0</v>
      </c>
      <c r="AE42">
        <v>6.9439530658591995</v>
      </c>
      <c r="AF42">
        <v>5.8991734279918875</v>
      </c>
      <c r="AG42">
        <v>27.991416000000005</v>
      </c>
      <c r="AH42">
        <v>9.1792270327349517</v>
      </c>
      <c r="AI42">
        <v>0</v>
      </c>
      <c r="AJ42">
        <v>0</v>
      </c>
      <c r="AK42">
        <v>21.931427895981091</v>
      </c>
      <c r="AL42">
        <v>9.1464664371772795</v>
      </c>
      <c r="AM42">
        <v>0</v>
      </c>
      <c r="AN42">
        <v>0</v>
      </c>
      <c r="AO42">
        <v>0</v>
      </c>
      <c r="AP42">
        <v>2.1608640000000001</v>
      </c>
      <c r="AQ42">
        <v>0</v>
      </c>
      <c r="AR42">
        <v>0.6983614130434781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729.34478097250349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244.51</v>
      </c>
      <c r="L43">
        <v>9.06</v>
      </c>
      <c r="M43">
        <v>61.19</v>
      </c>
      <c r="N43">
        <v>50.05</v>
      </c>
      <c r="O43">
        <v>70.699999999999989</v>
      </c>
      <c r="P43">
        <v>19.75</v>
      </c>
      <c r="Q43">
        <v>8.66</v>
      </c>
      <c r="R43">
        <v>17.869999999999997</v>
      </c>
      <c r="S43">
        <v>11.120000000000001</v>
      </c>
      <c r="T43">
        <v>0</v>
      </c>
      <c r="U43">
        <v>59.6</v>
      </c>
      <c r="V43">
        <v>8.77</v>
      </c>
      <c r="W43">
        <v>18.675774822146614</v>
      </c>
      <c r="X43">
        <v>62.499999999999993</v>
      </c>
      <c r="Y43">
        <v>0</v>
      </c>
      <c r="Z43">
        <v>0</v>
      </c>
      <c r="AA43">
        <v>0</v>
      </c>
      <c r="AB43">
        <v>1.0100675168792195</v>
      </c>
      <c r="AC43">
        <v>0</v>
      </c>
      <c r="AD43">
        <v>0</v>
      </c>
      <c r="AE43">
        <v>6.9439530658591995</v>
      </c>
      <c r="AF43">
        <v>5.8991734279918875</v>
      </c>
      <c r="AG43">
        <v>27.991416000000005</v>
      </c>
      <c r="AH43">
        <v>9.1792270327349517</v>
      </c>
      <c r="AI43">
        <v>0</v>
      </c>
      <c r="AJ43">
        <v>0</v>
      </c>
      <c r="AK43">
        <v>21.931427895981091</v>
      </c>
      <c r="AL43">
        <v>9.1464664371772795</v>
      </c>
      <c r="AM43">
        <v>0</v>
      </c>
      <c r="AN43">
        <v>0</v>
      </c>
      <c r="AO43">
        <v>0</v>
      </c>
      <c r="AP43">
        <v>2.1608640000000001</v>
      </c>
      <c r="AQ43">
        <v>0</v>
      </c>
      <c r="AR43">
        <v>0.6983614130434781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729.34478097250349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244.51</v>
      </c>
      <c r="L44">
        <v>9.06</v>
      </c>
      <c r="M44">
        <v>61.19</v>
      </c>
      <c r="N44">
        <v>50.05</v>
      </c>
      <c r="O44">
        <v>70.699999999999989</v>
      </c>
      <c r="P44">
        <v>19.75</v>
      </c>
      <c r="Q44">
        <v>8.66</v>
      </c>
      <c r="R44">
        <v>17.869999999999997</v>
      </c>
      <c r="S44">
        <v>11.120000000000001</v>
      </c>
      <c r="T44">
        <v>0</v>
      </c>
      <c r="U44">
        <v>59.6</v>
      </c>
      <c r="V44">
        <v>8.77</v>
      </c>
      <c r="W44">
        <v>18.675774822146614</v>
      </c>
      <c r="X44">
        <v>62.499999999999993</v>
      </c>
      <c r="Y44">
        <v>0</v>
      </c>
      <c r="Z44">
        <v>0</v>
      </c>
      <c r="AA44">
        <v>0</v>
      </c>
      <c r="AB44">
        <v>1.0100675168792195</v>
      </c>
      <c r="AC44">
        <v>0</v>
      </c>
      <c r="AD44">
        <v>0</v>
      </c>
      <c r="AE44">
        <v>6.9439530658591995</v>
      </c>
      <c r="AF44">
        <v>5.8991734279918875</v>
      </c>
      <c r="AG44">
        <v>27.991416000000005</v>
      </c>
      <c r="AH44">
        <v>9.1792270327349517</v>
      </c>
      <c r="AI44">
        <v>0</v>
      </c>
      <c r="AJ44">
        <v>0</v>
      </c>
      <c r="AK44">
        <v>21.931427895981091</v>
      </c>
      <c r="AL44">
        <v>9.1464664371772795</v>
      </c>
      <c r="AM44">
        <v>0</v>
      </c>
      <c r="AN44">
        <v>0</v>
      </c>
      <c r="AO44">
        <v>0</v>
      </c>
      <c r="AP44">
        <v>2.1608640000000001</v>
      </c>
      <c r="AQ44">
        <v>0</v>
      </c>
      <c r="AR44">
        <v>0.6983614130434781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729.34478097250349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244.51</v>
      </c>
      <c r="L45">
        <v>9.06</v>
      </c>
      <c r="M45">
        <v>61.19</v>
      </c>
      <c r="N45">
        <v>50.05</v>
      </c>
      <c r="O45">
        <v>70.699999999999989</v>
      </c>
      <c r="P45">
        <v>19.75</v>
      </c>
      <c r="Q45">
        <v>8.66</v>
      </c>
      <c r="R45">
        <v>17.869999999999997</v>
      </c>
      <c r="S45">
        <v>11.120000000000001</v>
      </c>
      <c r="T45">
        <v>0</v>
      </c>
      <c r="U45">
        <v>59.6</v>
      </c>
      <c r="V45">
        <v>8.77</v>
      </c>
      <c r="W45">
        <v>18.675774822146614</v>
      </c>
      <c r="X45">
        <v>62.499999999999993</v>
      </c>
      <c r="Y45">
        <v>0</v>
      </c>
      <c r="Z45">
        <v>0</v>
      </c>
      <c r="AA45">
        <v>0</v>
      </c>
      <c r="AB45">
        <v>1.0100675168792195</v>
      </c>
      <c r="AC45">
        <v>0</v>
      </c>
      <c r="AD45">
        <v>0</v>
      </c>
      <c r="AE45">
        <v>6.9439530658591995</v>
      </c>
      <c r="AF45">
        <v>5.8991734279918875</v>
      </c>
      <c r="AG45">
        <v>27.991416000000005</v>
      </c>
      <c r="AH45">
        <v>9.1792270327349517</v>
      </c>
      <c r="AI45">
        <v>0</v>
      </c>
      <c r="AJ45">
        <v>0</v>
      </c>
      <c r="AK45">
        <v>21.931427895981091</v>
      </c>
      <c r="AL45">
        <v>9.1464664371772795</v>
      </c>
      <c r="AM45">
        <v>0</v>
      </c>
      <c r="AN45">
        <v>0</v>
      </c>
      <c r="AO45">
        <v>0</v>
      </c>
      <c r="AP45">
        <v>2.1608640000000001</v>
      </c>
      <c r="AQ45">
        <v>0</v>
      </c>
      <c r="AR45">
        <v>16.519102355072459</v>
      </c>
      <c r="AS45">
        <v>1.9280493606898603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745.16552191453252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244.51</v>
      </c>
      <c r="L46">
        <v>9.06</v>
      </c>
      <c r="M46">
        <v>61.19</v>
      </c>
      <c r="N46">
        <v>50.05</v>
      </c>
      <c r="O46">
        <v>70.699999999999989</v>
      </c>
      <c r="P46">
        <v>19.75</v>
      </c>
      <c r="Q46">
        <v>8.66</v>
      </c>
      <c r="R46">
        <v>17.869999999999997</v>
      </c>
      <c r="S46">
        <v>11.120000000000001</v>
      </c>
      <c r="T46">
        <v>0</v>
      </c>
      <c r="U46">
        <v>59.6</v>
      </c>
      <c r="V46">
        <v>8.77</v>
      </c>
      <c r="W46">
        <v>18.675774822146614</v>
      </c>
      <c r="X46">
        <v>62.499999999999993</v>
      </c>
      <c r="Y46">
        <v>0</v>
      </c>
      <c r="Z46">
        <v>0</v>
      </c>
      <c r="AA46">
        <v>0</v>
      </c>
      <c r="AB46">
        <v>1.0100675168792195</v>
      </c>
      <c r="AC46">
        <v>0</v>
      </c>
      <c r="AD46">
        <v>0</v>
      </c>
      <c r="AE46">
        <v>6.9439530658591995</v>
      </c>
      <c r="AF46">
        <v>5.8991734279918875</v>
      </c>
      <c r="AG46">
        <v>27.991416000000005</v>
      </c>
      <c r="AH46">
        <v>0</v>
      </c>
      <c r="AI46">
        <v>0</v>
      </c>
      <c r="AJ46">
        <v>0</v>
      </c>
      <c r="AK46">
        <v>21.931427895981091</v>
      </c>
      <c r="AL46">
        <v>9.1464664371772795</v>
      </c>
      <c r="AM46">
        <v>0</v>
      </c>
      <c r="AN46">
        <v>0</v>
      </c>
      <c r="AO46">
        <v>0</v>
      </c>
      <c r="AP46">
        <v>2.1608640000000001</v>
      </c>
      <c r="AQ46">
        <v>0</v>
      </c>
      <c r="AR46">
        <v>16.519102355072459</v>
      </c>
      <c r="AS46">
        <v>1.9280493606898603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735.98629488179756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244.51</v>
      </c>
      <c r="L47">
        <v>9.06</v>
      </c>
      <c r="M47">
        <v>61.19</v>
      </c>
      <c r="N47">
        <v>50.05</v>
      </c>
      <c r="O47">
        <v>70.699999999999989</v>
      </c>
      <c r="P47">
        <v>19.75</v>
      </c>
      <c r="Q47">
        <v>8.66</v>
      </c>
      <c r="R47">
        <v>17.869999999999997</v>
      </c>
      <c r="S47">
        <v>11.120000000000001</v>
      </c>
      <c r="T47">
        <v>0</v>
      </c>
      <c r="U47">
        <v>59.6</v>
      </c>
      <c r="V47">
        <v>8.77</v>
      </c>
      <c r="W47">
        <v>18.675774822146614</v>
      </c>
      <c r="X47">
        <v>62.499999999999993</v>
      </c>
      <c r="Y47">
        <v>0</v>
      </c>
      <c r="Z47">
        <v>0</v>
      </c>
      <c r="AA47">
        <v>0</v>
      </c>
      <c r="AB47">
        <v>1.0100675168792195</v>
      </c>
      <c r="AC47">
        <v>0</v>
      </c>
      <c r="AD47">
        <v>0</v>
      </c>
      <c r="AE47">
        <v>13.892298258894778</v>
      </c>
      <c r="AF47">
        <v>5.8991734279918875</v>
      </c>
      <c r="AG47">
        <v>27.991416000000005</v>
      </c>
      <c r="AH47">
        <v>0</v>
      </c>
      <c r="AI47">
        <v>0</v>
      </c>
      <c r="AJ47">
        <v>0</v>
      </c>
      <c r="AK47">
        <v>21.931427895981091</v>
      </c>
      <c r="AL47">
        <v>9.1464664371772795</v>
      </c>
      <c r="AM47">
        <v>0</v>
      </c>
      <c r="AN47">
        <v>0</v>
      </c>
      <c r="AO47">
        <v>0</v>
      </c>
      <c r="AP47">
        <v>2.1608640000000001</v>
      </c>
      <c r="AQ47">
        <v>0</v>
      </c>
      <c r="AR47">
        <v>0.6983614130434781</v>
      </c>
      <c r="AS47">
        <v>1.9280493606898603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727.11389913280414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244.51</v>
      </c>
      <c r="L48">
        <v>9.06</v>
      </c>
      <c r="M48">
        <v>61.19</v>
      </c>
      <c r="N48">
        <v>50.05</v>
      </c>
      <c r="O48">
        <v>70.699999999999989</v>
      </c>
      <c r="P48">
        <v>19.75</v>
      </c>
      <c r="Q48">
        <v>8.66</v>
      </c>
      <c r="R48">
        <v>17.869999999999997</v>
      </c>
      <c r="S48">
        <v>11.120000000000001</v>
      </c>
      <c r="T48">
        <v>0</v>
      </c>
      <c r="U48">
        <v>59.6</v>
      </c>
      <c r="V48">
        <v>8.77</v>
      </c>
      <c r="W48">
        <v>18.675774822146614</v>
      </c>
      <c r="X48">
        <v>62.499999999999993</v>
      </c>
      <c r="Y48">
        <v>0</v>
      </c>
      <c r="Z48">
        <v>0</v>
      </c>
      <c r="AA48">
        <v>0</v>
      </c>
      <c r="AB48">
        <v>1.0100675168792195</v>
      </c>
      <c r="AC48">
        <v>0</v>
      </c>
      <c r="AD48">
        <v>0</v>
      </c>
      <c r="AE48">
        <v>13.892298258894778</v>
      </c>
      <c r="AF48">
        <v>5.8991734279918875</v>
      </c>
      <c r="AG48">
        <v>27.991416000000005</v>
      </c>
      <c r="AH48">
        <v>0</v>
      </c>
      <c r="AI48">
        <v>0</v>
      </c>
      <c r="AJ48">
        <v>0</v>
      </c>
      <c r="AK48">
        <v>21.931427895981091</v>
      </c>
      <c r="AL48">
        <v>9.1464664371772795</v>
      </c>
      <c r="AM48">
        <v>0</v>
      </c>
      <c r="AN48">
        <v>0</v>
      </c>
      <c r="AO48">
        <v>0</v>
      </c>
      <c r="AP48">
        <v>2.1608640000000001</v>
      </c>
      <c r="AQ48">
        <v>0</v>
      </c>
      <c r="AR48">
        <v>0.6983614130434781</v>
      </c>
      <c r="AS48">
        <v>1.9280493606898603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727.11389913280414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239.89999999999995</v>
      </c>
      <c r="L49">
        <v>9.06</v>
      </c>
      <c r="M49">
        <v>61.19</v>
      </c>
      <c r="N49">
        <v>50.05</v>
      </c>
      <c r="O49">
        <v>70.699999999999989</v>
      </c>
      <c r="P49">
        <v>19.75</v>
      </c>
      <c r="Q49">
        <v>8.66</v>
      </c>
      <c r="R49">
        <v>17.869999999999997</v>
      </c>
      <c r="S49">
        <v>11.120000000000001</v>
      </c>
      <c r="T49">
        <v>0</v>
      </c>
      <c r="U49">
        <v>59.6</v>
      </c>
      <c r="V49">
        <v>8.77</v>
      </c>
      <c r="W49">
        <v>18.675774822146614</v>
      </c>
      <c r="X49">
        <v>62.499999999999993</v>
      </c>
      <c r="Y49">
        <v>0</v>
      </c>
      <c r="Z49">
        <v>0</v>
      </c>
      <c r="AA49">
        <v>0</v>
      </c>
      <c r="AB49">
        <v>1.0100675168792195</v>
      </c>
      <c r="AC49">
        <v>0</v>
      </c>
      <c r="AD49">
        <v>0</v>
      </c>
      <c r="AE49">
        <v>13.892298258894778</v>
      </c>
      <c r="AF49">
        <v>5.8991734279918875</v>
      </c>
      <c r="AG49">
        <v>27.991416000000005</v>
      </c>
      <c r="AH49">
        <v>0</v>
      </c>
      <c r="AI49">
        <v>0</v>
      </c>
      <c r="AJ49">
        <v>0</v>
      </c>
      <c r="AK49">
        <v>21.931427895981091</v>
      </c>
      <c r="AL49">
        <v>9.1464664371772795</v>
      </c>
      <c r="AM49">
        <v>0</v>
      </c>
      <c r="AN49">
        <v>0</v>
      </c>
      <c r="AO49">
        <v>0</v>
      </c>
      <c r="AP49">
        <v>2.1608640000000001</v>
      </c>
      <c r="AQ49">
        <v>0</v>
      </c>
      <c r="AR49">
        <v>0.6983614130434781</v>
      </c>
      <c r="AS49">
        <v>1.9280493606898603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722.50389913280412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220.70999999999995</v>
      </c>
      <c r="L50">
        <v>9.06</v>
      </c>
      <c r="M50">
        <v>61.19</v>
      </c>
      <c r="N50">
        <v>50.05</v>
      </c>
      <c r="O50">
        <v>70.699999999999989</v>
      </c>
      <c r="P50">
        <v>19.75</v>
      </c>
      <c r="Q50">
        <v>8.66</v>
      </c>
      <c r="R50">
        <v>17.869999999999997</v>
      </c>
      <c r="S50">
        <v>11.120000000000001</v>
      </c>
      <c r="T50">
        <v>0</v>
      </c>
      <c r="U50">
        <v>59.6</v>
      </c>
      <c r="V50">
        <v>8.77</v>
      </c>
      <c r="W50">
        <v>18.675774822146614</v>
      </c>
      <c r="X50">
        <v>62.499999999999993</v>
      </c>
      <c r="Y50">
        <v>0</v>
      </c>
      <c r="Z50">
        <v>0</v>
      </c>
      <c r="AA50">
        <v>0</v>
      </c>
      <c r="AB50">
        <v>1.0100675168792195</v>
      </c>
      <c r="AC50">
        <v>0</v>
      </c>
      <c r="AD50">
        <v>0</v>
      </c>
      <c r="AE50">
        <v>13.892298258894778</v>
      </c>
      <c r="AF50">
        <v>5.8991734279918875</v>
      </c>
      <c r="AG50">
        <v>27.991416000000005</v>
      </c>
      <c r="AH50">
        <v>0</v>
      </c>
      <c r="AI50">
        <v>0</v>
      </c>
      <c r="AJ50">
        <v>0</v>
      </c>
      <c r="AK50">
        <v>21.931427895981091</v>
      </c>
      <c r="AL50">
        <v>9.1464664371772795</v>
      </c>
      <c r="AM50">
        <v>0</v>
      </c>
      <c r="AN50">
        <v>0</v>
      </c>
      <c r="AO50">
        <v>0</v>
      </c>
      <c r="AP50">
        <v>2.1608640000000001</v>
      </c>
      <c r="AQ50">
        <v>0</v>
      </c>
      <c r="AR50">
        <v>0.6983614130434781</v>
      </c>
      <c r="AS50">
        <v>1.9280493606898603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703.31389913280407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218.78999999999994</v>
      </c>
      <c r="L51">
        <v>9.06</v>
      </c>
      <c r="M51">
        <v>61.19</v>
      </c>
      <c r="N51">
        <v>50.05</v>
      </c>
      <c r="O51">
        <v>70.699999999999989</v>
      </c>
      <c r="P51">
        <v>19.75</v>
      </c>
      <c r="Q51">
        <v>8.66</v>
      </c>
      <c r="R51">
        <v>17.869999999999997</v>
      </c>
      <c r="S51">
        <v>11.120000000000001</v>
      </c>
      <c r="T51">
        <v>0</v>
      </c>
      <c r="U51">
        <v>59.6</v>
      </c>
      <c r="V51">
        <v>8.77</v>
      </c>
      <c r="W51">
        <v>18.675774822146614</v>
      </c>
      <c r="X51">
        <v>62.499999999999993</v>
      </c>
      <c r="Y51">
        <v>0</v>
      </c>
      <c r="Z51">
        <v>0</v>
      </c>
      <c r="AA51">
        <v>0</v>
      </c>
      <c r="AB51">
        <v>1.0100675168792195</v>
      </c>
      <c r="AC51">
        <v>0</v>
      </c>
      <c r="AD51">
        <v>0</v>
      </c>
      <c r="AE51">
        <v>13.892298258894778</v>
      </c>
      <c r="AF51">
        <v>5.8991734279918875</v>
      </c>
      <c r="AG51">
        <v>27.991416000000005</v>
      </c>
      <c r="AH51">
        <v>0</v>
      </c>
      <c r="AI51">
        <v>0</v>
      </c>
      <c r="AJ51">
        <v>0</v>
      </c>
      <c r="AK51">
        <v>21.931427895981091</v>
      </c>
      <c r="AL51">
        <v>9.1464664371772795</v>
      </c>
      <c r="AM51">
        <v>0</v>
      </c>
      <c r="AN51">
        <v>0</v>
      </c>
      <c r="AO51">
        <v>0</v>
      </c>
      <c r="AP51">
        <v>2.1608640000000001</v>
      </c>
      <c r="AQ51">
        <v>0</v>
      </c>
      <c r="AR51">
        <v>0.6983614130434781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701.39389913280411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225.5</v>
      </c>
      <c r="L52">
        <v>9.06</v>
      </c>
      <c r="M52">
        <v>61.19</v>
      </c>
      <c r="N52">
        <v>50.05</v>
      </c>
      <c r="O52">
        <v>70.699999999999989</v>
      </c>
      <c r="P52">
        <v>19.75</v>
      </c>
      <c r="Q52">
        <v>8.66</v>
      </c>
      <c r="R52">
        <v>17.869999999999997</v>
      </c>
      <c r="S52">
        <v>11.120000000000001</v>
      </c>
      <c r="T52">
        <v>0</v>
      </c>
      <c r="U52">
        <v>59.6</v>
      </c>
      <c r="V52">
        <v>8.77</v>
      </c>
      <c r="W52">
        <v>18.675774822146614</v>
      </c>
      <c r="X52">
        <v>62.499999999999993</v>
      </c>
      <c r="Y52">
        <v>0</v>
      </c>
      <c r="Z52">
        <v>0</v>
      </c>
      <c r="AA52">
        <v>0</v>
      </c>
      <c r="AB52">
        <v>1.0100675168792195</v>
      </c>
      <c r="AC52">
        <v>0</v>
      </c>
      <c r="AD52">
        <v>0</v>
      </c>
      <c r="AE52">
        <v>13.892298258894778</v>
      </c>
      <c r="AF52">
        <v>5.8991734279918875</v>
      </c>
      <c r="AG52">
        <v>27.991416000000005</v>
      </c>
      <c r="AH52">
        <v>0</v>
      </c>
      <c r="AI52">
        <v>0</v>
      </c>
      <c r="AJ52">
        <v>0</v>
      </c>
      <c r="AK52">
        <v>21.931427895981091</v>
      </c>
      <c r="AL52">
        <v>9.1464664371772795</v>
      </c>
      <c r="AM52">
        <v>0</v>
      </c>
      <c r="AN52">
        <v>0</v>
      </c>
      <c r="AO52">
        <v>0</v>
      </c>
      <c r="AP52">
        <v>2.1608640000000001</v>
      </c>
      <c r="AQ52">
        <v>0</v>
      </c>
      <c r="AR52">
        <v>0.6983614130434781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708.10389913280414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220.70999999999995</v>
      </c>
      <c r="L53">
        <v>9.06</v>
      </c>
      <c r="M53">
        <v>61.19</v>
      </c>
      <c r="N53">
        <v>50.05</v>
      </c>
      <c r="O53">
        <v>70.699999999999989</v>
      </c>
      <c r="P53">
        <v>19.75</v>
      </c>
      <c r="Q53">
        <v>8.66</v>
      </c>
      <c r="R53">
        <v>17.869999999999997</v>
      </c>
      <c r="S53">
        <v>11.120000000000001</v>
      </c>
      <c r="T53">
        <v>0</v>
      </c>
      <c r="U53">
        <v>59.6</v>
      </c>
      <c r="V53">
        <v>8.77</v>
      </c>
      <c r="W53">
        <v>18.675774822146614</v>
      </c>
      <c r="X53">
        <v>62.499999999999993</v>
      </c>
      <c r="Y53">
        <v>0</v>
      </c>
      <c r="Z53">
        <v>0</v>
      </c>
      <c r="AA53">
        <v>0</v>
      </c>
      <c r="AB53">
        <v>1.0100675168792195</v>
      </c>
      <c r="AC53">
        <v>0</v>
      </c>
      <c r="AD53">
        <v>0</v>
      </c>
      <c r="AE53">
        <v>13.892298258894778</v>
      </c>
      <c r="AF53">
        <v>5.8991734279918875</v>
      </c>
      <c r="AG53">
        <v>27.991416000000005</v>
      </c>
      <c r="AH53">
        <v>0</v>
      </c>
      <c r="AI53">
        <v>0</v>
      </c>
      <c r="AJ53">
        <v>0</v>
      </c>
      <c r="AK53">
        <v>21.931427895981091</v>
      </c>
      <c r="AL53">
        <v>9.1464664371772795</v>
      </c>
      <c r="AM53">
        <v>0</v>
      </c>
      <c r="AN53">
        <v>0</v>
      </c>
      <c r="AO53">
        <v>0</v>
      </c>
      <c r="AP53">
        <v>5.0200560000000003</v>
      </c>
      <c r="AQ53">
        <v>0</v>
      </c>
      <c r="AR53">
        <v>0.6983614130434781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706.17309113280407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206.31</v>
      </c>
      <c r="L54">
        <v>9.06</v>
      </c>
      <c r="M54">
        <v>61.19</v>
      </c>
      <c r="N54">
        <v>50.05</v>
      </c>
      <c r="O54">
        <v>70.699999999999989</v>
      </c>
      <c r="P54">
        <v>19.75</v>
      </c>
      <c r="Q54">
        <v>8.66</v>
      </c>
      <c r="R54">
        <v>17.869999999999997</v>
      </c>
      <c r="S54">
        <v>11.120000000000001</v>
      </c>
      <c r="T54">
        <v>0</v>
      </c>
      <c r="U54">
        <v>59.6</v>
      </c>
      <c r="V54">
        <v>8.77</v>
      </c>
      <c r="W54">
        <v>18.675774822146614</v>
      </c>
      <c r="X54">
        <v>62.499999999999993</v>
      </c>
      <c r="Y54">
        <v>0</v>
      </c>
      <c r="Z54">
        <v>0</v>
      </c>
      <c r="AA54">
        <v>0</v>
      </c>
      <c r="AB54">
        <v>1.0100675168792195</v>
      </c>
      <c r="AC54">
        <v>0</v>
      </c>
      <c r="AD54">
        <v>0</v>
      </c>
      <c r="AE54">
        <v>13.892298258894778</v>
      </c>
      <c r="AF54">
        <v>5.8991734279918875</v>
      </c>
      <c r="AG54">
        <v>27.991416000000005</v>
      </c>
      <c r="AH54">
        <v>0</v>
      </c>
      <c r="AI54">
        <v>0</v>
      </c>
      <c r="AJ54">
        <v>0</v>
      </c>
      <c r="AK54">
        <v>21.931427895981091</v>
      </c>
      <c r="AL54">
        <v>9.1464664371772795</v>
      </c>
      <c r="AM54">
        <v>0</v>
      </c>
      <c r="AN54">
        <v>0</v>
      </c>
      <c r="AO54">
        <v>0</v>
      </c>
      <c r="AP54">
        <v>5.0200560000000003</v>
      </c>
      <c r="AQ54">
        <v>0</v>
      </c>
      <c r="AR54">
        <v>0.6983614130434781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691.77309113280421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149.66</v>
      </c>
      <c r="L55">
        <v>9.06</v>
      </c>
      <c r="M55">
        <v>61.19</v>
      </c>
      <c r="N55">
        <v>50.05</v>
      </c>
      <c r="O55">
        <v>70.699999999999989</v>
      </c>
      <c r="P55">
        <v>19.75</v>
      </c>
      <c r="Q55">
        <v>8.66</v>
      </c>
      <c r="R55">
        <v>17.869999999999997</v>
      </c>
      <c r="S55">
        <v>11.120000000000001</v>
      </c>
      <c r="T55">
        <v>0</v>
      </c>
      <c r="U55">
        <v>59.6</v>
      </c>
      <c r="V55">
        <v>8.77</v>
      </c>
      <c r="W55">
        <v>18.675774822146614</v>
      </c>
      <c r="X55">
        <v>62.499999999999993</v>
      </c>
      <c r="Y55">
        <v>0</v>
      </c>
      <c r="Z55">
        <v>0</v>
      </c>
      <c r="AA55">
        <v>0</v>
      </c>
      <c r="AB55">
        <v>1.0100675168792195</v>
      </c>
      <c r="AC55">
        <v>0</v>
      </c>
      <c r="AD55">
        <v>0</v>
      </c>
      <c r="AE55">
        <v>13.892298258894778</v>
      </c>
      <c r="AF55">
        <v>5.8991734279918875</v>
      </c>
      <c r="AG55">
        <v>27.991416000000005</v>
      </c>
      <c r="AH55">
        <v>0</v>
      </c>
      <c r="AI55">
        <v>0</v>
      </c>
      <c r="AJ55">
        <v>0</v>
      </c>
      <c r="AK55">
        <v>21.931427895981091</v>
      </c>
      <c r="AL55">
        <v>9.1464664371772795</v>
      </c>
      <c r="AM55">
        <v>0</v>
      </c>
      <c r="AN55">
        <v>0</v>
      </c>
      <c r="AO55">
        <v>0</v>
      </c>
      <c r="AP55">
        <v>5.0200560000000003</v>
      </c>
      <c r="AQ55">
        <v>0</v>
      </c>
      <c r="AR55">
        <v>0.6983614130434781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635.12309113280412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136</v>
      </c>
      <c r="L56">
        <v>9.06</v>
      </c>
      <c r="M56">
        <v>61.19</v>
      </c>
      <c r="N56">
        <v>50.05</v>
      </c>
      <c r="O56">
        <v>70.699999999999989</v>
      </c>
      <c r="P56">
        <v>19.75</v>
      </c>
      <c r="Q56">
        <v>8.66</v>
      </c>
      <c r="R56">
        <v>17.869999999999997</v>
      </c>
      <c r="S56">
        <v>11.120000000000001</v>
      </c>
      <c r="T56">
        <v>0</v>
      </c>
      <c r="U56">
        <v>59.6</v>
      </c>
      <c r="V56">
        <v>8.77</v>
      </c>
      <c r="W56">
        <v>18.675774822146614</v>
      </c>
      <c r="X56">
        <v>62.499999999999993</v>
      </c>
      <c r="Y56">
        <v>0</v>
      </c>
      <c r="Z56">
        <v>0</v>
      </c>
      <c r="AA56">
        <v>0</v>
      </c>
      <c r="AB56">
        <v>1.0100675168792195</v>
      </c>
      <c r="AC56">
        <v>0</v>
      </c>
      <c r="AD56">
        <v>0</v>
      </c>
      <c r="AE56">
        <v>13.892298258894778</v>
      </c>
      <c r="AF56">
        <v>5.8991734279918875</v>
      </c>
      <c r="AG56">
        <v>27.991416000000005</v>
      </c>
      <c r="AH56">
        <v>9.1792270327349517</v>
      </c>
      <c r="AI56">
        <v>0</v>
      </c>
      <c r="AJ56">
        <v>0</v>
      </c>
      <c r="AK56">
        <v>21.931427895981091</v>
      </c>
      <c r="AL56">
        <v>9.1464664371772795</v>
      </c>
      <c r="AM56">
        <v>0</v>
      </c>
      <c r="AN56">
        <v>0</v>
      </c>
      <c r="AO56">
        <v>0</v>
      </c>
      <c r="AP56">
        <v>5.0200560000000003</v>
      </c>
      <c r="AQ56">
        <v>0</v>
      </c>
      <c r="AR56">
        <v>11.164998188405793</v>
      </c>
      <c r="AS56">
        <v>4.5368450787986925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643.71775065901022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</v>
      </c>
      <c r="L57">
        <v>9.06</v>
      </c>
      <c r="M57">
        <v>61.19</v>
      </c>
      <c r="N57">
        <v>50.05</v>
      </c>
      <c r="O57">
        <v>70.699999999999989</v>
      </c>
      <c r="P57">
        <v>19.75</v>
      </c>
      <c r="Q57">
        <v>8.66</v>
      </c>
      <c r="R57">
        <v>17.869999999999997</v>
      </c>
      <c r="S57">
        <v>11.120000000000001</v>
      </c>
      <c r="T57">
        <v>0</v>
      </c>
      <c r="U57">
        <v>59.6</v>
      </c>
      <c r="V57">
        <v>8.77</v>
      </c>
      <c r="W57">
        <v>18.675774822146614</v>
      </c>
      <c r="X57">
        <v>62.499999999999993</v>
      </c>
      <c r="Y57">
        <v>0</v>
      </c>
      <c r="Z57">
        <v>0</v>
      </c>
      <c r="AA57">
        <v>0</v>
      </c>
      <c r="AB57">
        <v>1.0100675168792195</v>
      </c>
      <c r="AC57">
        <v>0</v>
      </c>
      <c r="AD57">
        <v>0</v>
      </c>
      <c r="AE57">
        <v>13.892298258894778</v>
      </c>
      <c r="AF57">
        <v>5.8991734279918875</v>
      </c>
      <c r="AG57">
        <v>27.991416000000005</v>
      </c>
      <c r="AH57">
        <v>9.1792270327349517</v>
      </c>
      <c r="AI57">
        <v>0</v>
      </c>
      <c r="AJ57">
        <v>0</v>
      </c>
      <c r="AK57">
        <v>21.931427895981091</v>
      </c>
      <c r="AL57">
        <v>9.1464664371772795</v>
      </c>
      <c r="AM57">
        <v>0</v>
      </c>
      <c r="AN57">
        <v>0</v>
      </c>
      <c r="AO57">
        <v>0</v>
      </c>
      <c r="AP57">
        <v>2.1608640000000001</v>
      </c>
      <c r="AQ57">
        <v>0</v>
      </c>
      <c r="AR57">
        <v>11.164998188405793</v>
      </c>
      <c r="AS57">
        <v>4.5368450787986925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640.85855865901021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</v>
      </c>
      <c r="L58">
        <v>9.06</v>
      </c>
      <c r="M58">
        <v>61.19</v>
      </c>
      <c r="N58">
        <v>50.05</v>
      </c>
      <c r="O58">
        <v>70.699999999999989</v>
      </c>
      <c r="P58">
        <v>19.75</v>
      </c>
      <c r="Q58">
        <v>8.66</v>
      </c>
      <c r="R58">
        <v>17.869999999999997</v>
      </c>
      <c r="S58">
        <v>11.120000000000001</v>
      </c>
      <c r="T58">
        <v>0</v>
      </c>
      <c r="U58">
        <v>59.6</v>
      </c>
      <c r="V58">
        <v>8.77</v>
      </c>
      <c r="W58">
        <v>18.675774822146614</v>
      </c>
      <c r="X58">
        <v>62.499999999999993</v>
      </c>
      <c r="Y58">
        <v>0</v>
      </c>
      <c r="Z58">
        <v>0</v>
      </c>
      <c r="AA58">
        <v>0</v>
      </c>
      <c r="AB58">
        <v>1.0100675168792195</v>
      </c>
      <c r="AC58">
        <v>0</v>
      </c>
      <c r="AD58">
        <v>0</v>
      </c>
      <c r="AE58">
        <v>13.892298258894778</v>
      </c>
      <c r="AF58">
        <v>5.8991734279918875</v>
      </c>
      <c r="AG58">
        <v>27.991416000000005</v>
      </c>
      <c r="AH58">
        <v>9.1792270327349517</v>
      </c>
      <c r="AI58">
        <v>0</v>
      </c>
      <c r="AJ58">
        <v>0</v>
      </c>
      <c r="AK58">
        <v>21.931427895981091</v>
      </c>
      <c r="AL58">
        <v>9.1464664371772795</v>
      </c>
      <c r="AM58">
        <v>0</v>
      </c>
      <c r="AN58">
        <v>0</v>
      </c>
      <c r="AO58">
        <v>0</v>
      </c>
      <c r="AP58">
        <v>2.1608640000000001</v>
      </c>
      <c r="AQ58">
        <v>0</v>
      </c>
      <c r="AR58">
        <v>0.6983614130434781</v>
      </c>
      <c r="AS58">
        <v>4.5368450787986925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630.39192188364791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171.80797993404249</v>
      </c>
      <c r="L59">
        <v>9.06</v>
      </c>
      <c r="M59">
        <v>61.19</v>
      </c>
      <c r="N59">
        <v>50.05</v>
      </c>
      <c r="O59">
        <v>70.699999999999989</v>
      </c>
      <c r="P59">
        <v>19.75</v>
      </c>
      <c r="Q59">
        <v>8.66</v>
      </c>
      <c r="R59">
        <v>17.869999999999997</v>
      </c>
      <c r="S59">
        <v>11.120000000000001</v>
      </c>
      <c r="T59">
        <v>0</v>
      </c>
      <c r="U59">
        <v>59.6</v>
      </c>
      <c r="V59">
        <v>8.77</v>
      </c>
      <c r="W59">
        <v>18.675774822146614</v>
      </c>
      <c r="X59">
        <v>62.499999999999993</v>
      </c>
      <c r="Y59">
        <v>0</v>
      </c>
      <c r="Z59">
        <v>0</v>
      </c>
      <c r="AA59">
        <v>0</v>
      </c>
      <c r="AB59">
        <v>1.0100675168792195</v>
      </c>
      <c r="AC59">
        <v>0</v>
      </c>
      <c r="AD59">
        <v>0</v>
      </c>
      <c r="AE59">
        <v>13.892298258894778</v>
      </c>
      <c r="AF59">
        <v>5.8991734279918875</v>
      </c>
      <c r="AG59">
        <v>27.991416000000005</v>
      </c>
      <c r="AH59">
        <v>9.1792270327349517</v>
      </c>
      <c r="AI59">
        <v>0</v>
      </c>
      <c r="AJ59">
        <v>0</v>
      </c>
      <c r="AK59">
        <v>21.931427895981091</v>
      </c>
      <c r="AL59">
        <v>9.1464664371772795</v>
      </c>
      <c r="AM59">
        <v>0</v>
      </c>
      <c r="AN59">
        <v>0</v>
      </c>
      <c r="AO59">
        <v>0</v>
      </c>
      <c r="AP59">
        <v>2.1608640000000001</v>
      </c>
      <c r="AQ59">
        <v>0</v>
      </c>
      <c r="AR59">
        <v>0.6983614130434781</v>
      </c>
      <c r="AS59">
        <v>4.5368450787986925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666.19990181769037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191.92000000000002</v>
      </c>
      <c r="L60">
        <v>9.06</v>
      </c>
      <c r="M60">
        <v>61.19</v>
      </c>
      <c r="N60">
        <v>50.05</v>
      </c>
      <c r="O60">
        <v>70.699999999999989</v>
      </c>
      <c r="P60">
        <v>19.75</v>
      </c>
      <c r="Q60">
        <v>8.66</v>
      </c>
      <c r="R60">
        <v>17.869999999999997</v>
      </c>
      <c r="S60">
        <v>11.120000000000001</v>
      </c>
      <c r="T60">
        <v>0</v>
      </c>
      <c r="U60">
        <v>59.6</v>
      </c>
      <c r="V60">
        <v>8.77</v>
      </c>
      <c r="W60">
        <v>18.675774822146614</v>
      </c>
      <c r="X60">
        <v>62.499999999999993</v>
      </c>
      <c r="Y60">
        <v>0</v>
      </c>
      <c r="Z60">
        <v>0</v>
      </c>
      <c r="AA60">
        <v>0</v>
      </c>
      <c r="AB60">
        <v>1.0100675168792195</v>
      </c>
      <c r="AC60">
        <v>0</v>
      </c>
      <c r="AD60">
        <v>0</v>
      </c>
      <c r="AE60">
        <v>13.892298258894778</v>
      </c>
      <c r="AF60">
        <v>5.8991734279918875</v>
      </c>
      <c r="AG60">
        <v>27.991416000000005</v>
      </c>
      <c r="AH60">
        <v>17.563506652587115</v>
      </c>
      <c r="AI60">
        <v>0</v>
      </c>
      <c r="AJ60">
        <v>0</v>
      </c>
      <c r="AK60">
        <v>21.931427895981091</v>
      </c>
      <c r="AL60">
        <v>9.1464664371772795</v>
      </c>
      <c r="AM60">
        <v>0</v>
      </c>
      <c r="AN60">
        <v>0</v>
      </c>
      <c r="AO60">
        <v>0</v>
      </c>
      <c r="AP60">
        <v>2.1608640000000001</v>
      </c>
      <c r="AQ60">
        <v>0</v>
      </c>
      <c r="AR60">
        <v>0.6983614130434781</v>
      </c>
      <c r="AS60">
        <v>4.5368450787986925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694.69620150350011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244.51</v>
      </c>
      <c r="L61">
        <v>9.06</v>
      </c>
      <c r="M61">
        <v>61.19</v>
      </c>
      <c r="N61">
        <v>50.05</v>
      </c>
      <c r="O61">
        <v>70.699999999999989</v>
      </c>
      <c r="P61">
        <v>19.75</v>
      </c>
      <c r="Q61">
        <v>8.66</v>
      </c>
      <c r="R61">
        <v>17.869999999999997</v>
      </c>
      <c r="S61">
        <v>11.120000000000001</v>
      </c>
      <c r="T61">
        <v>0</v>
      </c>
      <c r="U61">
        <v>59.6</v>
      </c>
      <c r="V61">
        <v>8.77</v>
      </c>
      <c r="W61">
        <v>18.675774822146614</v>
      </c>
      <c r="X61">
        <v>62.499999999999993</v>
      </c>
      <c r="Y61">
        <v>0</v>
      </c>
      <c r="Z61">
        <v>0</v>
      </c>
      <c r="AA61">
        <v>0</v>
      </c>
      <c r="AB61">
        <v>1.0100675168792195</v>
      </c>
      <c r="AC61">
        <v>0</v>
      </c>
      <c r="AD61">
        <v>0</v>
      </c>
      <c r="AE61">
        <v>13.892298258894778</v>
      </c>
      <c r="AF61">
        <v>5.8991734279918875</v>
      </c>
      <c r="AG61">
        <v>27.991416000000005</v>
      </c>
      <c r="AH61">
        <v>17.563506652587115</v>
      </c>
      <c r="AI61">
        <v>0</v>
      </c>
      <c r="AJ61">
        <v>0</v>
      </c>
      <c r="AK61">
        <v>21.931427895981091</v>
      </c>
      <c r="AL61">
        <v>9.1464664371772795</v>
      </c>
      <c r="AM61">
        <v>0</v>
      </c>
      <c r="AN61">
        <v>0</v>
      </c>
      <c r="AO61">
        <v>0</v>
      </c>
      <c r="AP61">
        <v>5.0200560000000003</v>
      </c>
      <c r="AQ61">
        <v>0</v>
      </c>
      <c r="AR61">
        <v>0.6983614130434781</v>
      </c>
      <c r="AS61">
        <v>4.5368450787986925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750.14539350350003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244.51</v>
      </c>
      <c r="L62">
        <v>9.06</v>
      </c>
      <c r="M62">
        <v>61.19</v>
      </c>
      <c r="N62">
        <v>50.05</v>
      </c>
      <c r="O62">
        <v>70.699999999999989</v>
      </c>
      <c r="P62">
        <v>19.75</v>
      </c>
      <c r="Q62">
        <v>8.66</v>
      </c>
      <c r="R62">
        <v>17.869999999999997</v>
      </c>
      <c r="S62">
        <v>11.120000000000001</v>
      </c>
      <c r="T62">
        <v>0</v>
      </c>
      <c r="U62">
        <v>59.6</v>
      </c>
      <c r="V62">
        <v>8.77</v>
      </c>
      <c r="W62">
        <v>18.675774822146614</v>
      </c>
      <c r="X62">
        <v>62.499999999999993</v>
      </c>
      <c r="Y62">
        <v>0</v>
      </c>
      <c r="Z62">
        <v>0</v>
      </c>
      <c r="AA62">
        <v>0</v>
      </c>
      <c r="AB62">
        <v>1.0100675168792195</v>
      </c>
      <c r="AC62">
        <v>0</v>
      </c>
      <c r="AD62">
        <v>0</v>
      </c>
      <c r="AE62">
        <v>13.892298258894778</v>
      </c>
      <c r="AF62">
        <v>5.8991734279918875</v>
      </c>
      <c r="AG62">
        <v>27.991416000000005</v>
      </c>
      <c r="AH62">
        <v>17.563506652587115</v>
      </c>
      <c r="AI62">
        <v>0</v>
      </c>
      <c r="AJ62">
        <v>0</v>
      </c>
      <c r="AK62">
        <v>21.931427895981091</v>
      </c>
      <c r="AL62">
        <v>9.1464664371772795</v>
      </c>
      <c r="AM62">
        <v>0</v>
      </c>
      <c r="AN62">
        <v>0</v>
      </c>
      <c r="AO62">
        <v>0</v>
      </c>
      <c r="AP62">
        <v>5.0200560000000003</v>
      </c>
      <c r="AQ62">
        <v>0</v>
      </c>
      <c r="AR62">
        <v>0.6983614130434781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747.53659778539122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244.51</v>
      </c>
      <c r="L63">
        <v>9.06</v>
      </c>
      <c r="M63">
        <v>61.19</v>
      </c>
      <c r="N63">
        <v>50.05</v>
      </c>
      <c r="O63">
        <v>70.699999999999989</v>
      </c>
      <c r="P63">
        <v>19.75</v>
      </c>
      <c r="Q63">
        <v>8.66</v>
      </c>
      <c r="R63">
        <v>17.869999999999997</v>
      </c>
      <c r="S63">
        <v>11.120000000000001</v>
      </c>
      <c r="T63">
        <v>0</v>
      </c>
      <c r="U63">
        <v>59.6</v>
      </c>
      <c r="V63">
        <v>8.77</v>
      </c>
      <c r="W63">
        <v>18.675774822146614</v>
      </c>
      <c r="X63">
        <v>62.499999999999993</v>
      </c>
      <c r="Y63">
        <v>0</v>
      </c>
      <c r="Z63">
        <v>0</v>
      </c>
      <c r="AA63">
        <v>0</v>
      </c>
      <c r="AB63">
        <v>1.0100675168792195</v>
      </c>
      <c r="AC63">
        <v>0</v>
      </c>
      <c r="AD63">
        <v>0</v>
      </c>
      <c r="AE63">
        <v>13.892298258894778</v>
      </c>
      <c r="AF63">
        <v>5.8991734279918875</v>
      </c>
      <c r="AG63">
        <v>27.991416000000005</v>
      </c>
      <c r="AH63">
        <v>17.563506652587115</v>
      </c>
      <c r="AI63">
        <v>0</v>
      </c>
      <c r="AJ63">
        <v>0</v>
      </c>
      <c r="AK63">
        <v>21.931427895981091</v>
      </c>
      <c r="AL63">
        <v>9.1464664371772795</v>
      </c>
      <c r="AM63">
        <v>0</v>
      </c>
      <c r="AN63">
        <v>0</v>
      </c>
      <c r="AO63">
        <v>0</v>
      </c>
      <c r="AP63">
        <v>2.696688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745.21322978539126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244.51</v>
      </c>
      <c r="L64">
        <v>9.06</v>
      </c>
      <c r="M64">
        <v>61.19</v>
      </c>
      <c r="N64">
        <v>50.05</v>
      </c>
      <c r="O64">
        <v>70.699999999999989</v>
      </c>
      <c r="P64">
        <v>19.75</v>
      </c>
      <c r="Q64">
        <v>8.66</v>
      </c>
      <c r="R64">
        <v>17.869999999999997</v>
      </c>
      <c r="S64">
        <v>11.120000000000001</v>
      </c>
      <c r="T64">
        <v>0</v>
      </c>
      <c r="U64">
        <v>59.6</v>
      </c>
      <c r="V64">
        <v>8.77</v>
      </c>
      <c r="W64">
        <v>18.675774822146614</v>
      </c>
      <c r="X64">
        <v>62.499999999999993</v>
      </c>
      <c r="Y64">
        <v>0</v>
      </c>
      <c r="Z64">
        <v>0</v>
      </c>
      <c r="AA64">
        <v>0</v>
      </c>
      <c r="AB64">
        <v>1.0100675168792195</v>
      </c>
      <c r="AC64">
        <v>0</v>
      </c>
      <c r="AD64">
        <v>0</v>
      </c>
      <c r="AE64">
        <v>13.892298258894778</v>
      </c>
      <c r="AF64">
        <v>5.8991734279918875</v>
      </c>
      <c r="AG64">
        <v>27.991416000000005</v>
      </c>
      <c r="AH64">
        <v>17.563506652587115</v>
      </c>
      <c r="AI64">
        <v>0</v>
      </c>
      <c r="AJ64">
        <v>0</v>
      </c>
      <c r="AK64">
        <v>21.931427895981091</v>
      </c>
      <c r="AL64">
        <v>9.1464664371772795</v>
      </c>
      <c r="AM64">
        <v>0</v>
      </c>
      <c r="AN64">
        <v>0</v>
      </c>
      <c r="AO64">
        <v>0</v>
      </c>
      <c r="AP64">
        <v>2.696688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745.21322978539126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244.51</v>
      </c>
      <c r="L65">
        <v>9.06</v>
      </c>
      <c r="M65">
        <v>61.19</v>
      </c>
      <c r="N65">
        <v>50.05</v>
      </c>
      <c r="O65">
        <v>70.699999999999989</v>
      </c>
      <c r="P65">
        <v>19.75</v>
      </c>
      <c r="Q65">
        <v>8.66</v>
      </c>
      <c r="R65">
        <v>17.869999999999997</v>
      </c>
      <c r="S65">
        <v>11.120000000000001</v>
      </c>
      <c r="T65">
        <v>0</v>
      </c>
      <c r="U65">
        <v>59.6</v>
      </c>
      <c r="V65">
        <v>8.77</v>
      </c>
      <c r="W65">
        <v>18.669999999999998</v>
      </c>
      <c r="X65">
        <v>62.5</v>
      </c>
      <c r="Y65">
        <v>0</v>
      </c>
      <c r="Z65">
        <v>0</v>
      </c>
      <c r="AA65">
        <v>0</v>
      </c>
      <c r="AB65">
        <v>1.0100675168792195</v>
      </c>
      <c r="AC65">
        <v>0</v>
      </c>
      <c r="AD65">
        <v>0</v>
      </c>
      <c r="AE65">
        <v>13.892298258894778</v>
      </c>
      <c r="AF65">
        <v>5.8991734279918875</v>
      </c>
      <c r="AG65">
        <v>27.991416000000005</v>
      </c>
      <c r="AH65">
        <v>17.563506652587115</v>
      </c>
      <c r="AI65">
        <v>0</v>
      </c>
      <c r="AJ65">
        <v>0</v>
      </c>
      <c r="AK65">
        <v>21.931427895981091</v>
      </c>
      <c r="AL65">
        <v>1.6711325301204818</v>
      </c>
      <c r="AM65">
        <v>0</v>
      </c>
      <c r="AN65">
        <v>0</v>
      </c>
      <c r="AO65">
        <v>0</v>
      </c>
      <c r="AP65">
        <v>2.696688</v>
      </c>
      <c r="AQ65">
        <v>0</v>
      </c>
      <c r="AR65">
        <v>0.46996648550724623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737.50372612865158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244.51</v>
      </c>
      <c r="L66">
        <v>9.06</v>
      </c>
      <c r="M66">
        <v>61.19</v>
      </c>
      <c r="N66">
        <v>50.05</v>
      </c>
      <c r="O66">
        <v>70.699999999999989</v>
      </c>
      <c r="P66">
        <v>19.75</v>
      </c>
      <c r="Q66">
        <v>8.66</v>
      </c>
      <c r="R66">
        <v>17.869999999999997</v>
      </c>
      <c r="S66">
        <v>11.120000000000001</v>
      </c>
      <c r="T66">
        <v>0</v>
      </c>
      <c r="U66">
        <v>59.6</v>
      </c>
      <c r="V66">
        <v>8.77</v>
      </c>
      <c r="W66">
        <v>18.669999999999998</v>
      </c>
      <c r="X66">
        <v>62.5</v>
      </c>
      <c r="Y66">
        <v>0</v>
      </c>
      <c r="Z66">
        <v>0</v>
      </c>
      <c r="AA66">
        <v>0</v>
      </c>
      <c r="AB66">
        <v>1.0100675168792195</v>
      </c>
      <c r="AC66">
        <v>0</v>
      </c>
      <c r="AD66">
        <v>0</v>
      </c>
      <c r="AE66">
        <v>13.892298258894778</v>
      </c>
      <c r="AF66">
        <v>5.8991734279918875</v>
      </c>
      <c r="AG66">
        <v>27.991416000000005</v>
      </c>
      <c r="AH66">
        <v>17.563506652587115</v>
      </c>
      <c r="AI66">
        <v>0</v>
      </c>
      <c r="AJ66">
        <v>0</v>
      </c>
      <c r="AK66">
        <v>21.931427895981091</v>
      </c>
      <c r="AL66">
        <v>1.6711325301204818</v>
      </c>
      <c r="AM66">
        <v>0</v>
      </c>
      <c r="AN66">
        <v>0</v>
      </c>
      <c r="AO66">
        <v>0</v>
      </c>
      <c r="AP66">
        <v>2.696688</v>
      </c>
      <c r="AQ66">
        <v>0</v>
      </c>
      <c r="AR66">
        <v>0.46996648550724623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737.50372612865158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244.51</v>
      </c>
      <c r="L67">
        <v>9.06</v>
      </c>
      <c r="M67">
        <v>61.19</v>
      </c>
      <c r="N67">
        <v>50.05</v>
      </c>
      <c r="O67">
        <v>70.699999999999989</v>
      </c>
      <c r="P67">
        <v>19.75</v>
      </c>
      <c r="Q67">
        <v>8.6650766609880758</v>
      </c>
      <c r="R67">
        <v>17.87</v>
      </c>
      <c r="S67">
        <v>11.120000000000001</v>
      </c>
      <c r="T67">
        <v>0</v>
      </c>
      <c r="U67">
        <v>59.6</v>
      </c>
      <c r="V67">
        <v>8.77</v>
      </c>
      <c r="W67">
        <v>18.669999999999998</v>
      </c>
      <c r="X67">
        <v>62.5</v>
      </c>
      <c r="Y67">
        <v>0</v>
      </c>
      <c r="Z67">
        <v>0</v>
      </c>
      <c r="AA67">
        <v>0</v>
      </c>
      <c r="AB67">
        <v>1.0100675168792195</v>
      </c>
      <c r="AC67">
        <v>0</v>
      </c>
      <c r="AD67">
        <v>0</v>
      </c>
      <c r="AE67">
        <v>13.892298258894778</v>
      </c>
      <c r="AF67">
        <v>5.8991734279918875</v>
      </c>
      <c r="AG67">
        <v>27.991416000000005</v>
      </c>
      <c r="AH67">
        <v>29.575557338965151</v>
      </c>
      <c r="AI67">
        <v>0</v>
      </c>
      <c r="AJ67">
        <v>0</v>
      </c>
      <c r="AK67">
        <v>21.931427895981091</v>
      </c>
      <c r="AL67">
        <v>1.6711325301204818</v>
      </c>
      <c r="AM67">
        <v>0</v>
      </c>
      <c r="AN67">
        <v>0</v>
      </c>
      <c r="AO67">
        <v>0</v>
      </c>
      <c r="AP67">
        <v>2.696688</v>
      </c>
      <c r="AQ67">
        <v>9.9331920634920632</v>
      </c>
      <c r="AR67">
        <v>0.46996648550724623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759.45404553950971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244.51</v>
      </c>
      <c r="L68">
        <v>9.06</v>
      </c>
      <c r="M68">
        <v>61.19</v>
      </c>
      <c r="N68">
        <v>50.05</v>
      </c>
      <c r="O68">
        <v>70.699999999999989</v>
      </c>
      <c r="P68">
        <v>19.75</v>
      </c>
      <c r="Q68">
        <v>8.6650766609880758</v>
      </c>
      <c r="R68">
        <v>17.87</v>
      </c>
      <c r="S68">
        <v>11.120000000000001</v>
      </c>
      <c r="T68">
        <v>0</v>
      </c>
      <c r="U68">
        <v>59.6</v>
      </c>
      <c r="V68">
        <v>8.77</v>
      </c>
      <c r="W68">
        <v>18.669999999999998</v>
      </c>
      <c r="X68">
        <v>62.5</v>
      </c>
      <c r="Y68">
        <v>0</v>
      </c>
      <c r="Z68">
        <v>0</v>
      </c>
      <c r="AA68">
        <v>0</v>
      </c>
      <c r="AB68">
        <v>1.0100675168792195</v>
      </c>
      <c r="AC68">
        <v>0</v>
      </c>
      <c r="AD68">
        <v>0</v>
      </c>
      <c r="AE68">
        <v>13.892298258894778</v>
      </c>
      <c r="AF68">
        <v>5.8991734279918875</v>
      </c>
      <c r="AG68">
        <v>27.991416000000005</v>
      </c>
      <c r="AH68">
        <v>29.575557338965151</v>
      </c>
      <c r="AI68">
        <v>0</v>
      </c>
      <c r="AJ68">
        <v>0</v>
      </c>
      <c r="AK68">
        <v>21.931427895981091</v>
      </c>
      <c r="AL68">
        <v>1.6711325301204818</v>
      </c>
      <c r="AM68">
        <v>0</v>
      </c>
      <c r="AN68">
        <v>0</v>
      </c>
      <c r="AO68">
        <v>0</v>
      </c>
      <c r="AP68">
        <v>2.696688</v>
      </c>
      <c r="AQ68">
        <v>19.866384126984126</v>
      </c>
      <c r="AR68">
        <v>0.46996648550724623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769.38723760300184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244.51999999999995</v>
      </c>
      <c r="L69">
        <v>8.1300000000000008</v>
      </c>
      <c r="M69">
        <v>61.19</v>
      </c>
      <c r="N69">
        <v>50.05</v>
      </c>
      <c r="O69">
        <v>70.699999999999989</v>
      </c>
      <c r="P69">
        <v>19.75</v>
      </c>
      <c r="Q69">
        <v>8.6650766609880758</v>
      </c>
      <c r="R69">
        <v>17.87</v>
      </c>
      <c r="S69">
        <v>11.120000000000001</v>
      </c>
      <c r="T69">
        <v>0</v>
      </c>
      <c r="U69">
        <v>59.6</v>
      </c>
      <c r="V69">
        <v>8.77</v>
      </c>
      <c r="W69">
        <v>18.669999999999998</v>
      </c>
      <c r="X69">
        <v>62.5</v>
      </c>
      <c r="Y69">
        <v>0</v>
      </c>
      <c r="Z69">
        <v>0</v>
      </c>
      <c r="AA69">
        <v>0</v>
      </c>
      <c r="AB69">
        <v>1.0100675168792195</v>
      </c>
      <c r="AC69">
        <v>0</v>
      </c>
      <c r="AD69">
        <v>3.8387191521574575</v>
      </c>
      <c r="AE69">
        <v>13.892298258894778</v>
      </c>
      <c r="AF69">
        <v>5.8991734279918875</v>
      </c>
      <c r="AG69">
        <v>27.991416000000005</v>
      </c>
      <c r="AH69">
        <v>29.575557338965151</v>
      </c>
      <c r="AI69">
        <v>0</v>
      </c>
      <c r="AJ69">
        <v>0</v>
      </c>
      <c r="AK69">
        <v>21.931427895981091</v>
      </c>
      <c r="AL69">
        <v>1.6711325301204818</v>
      </c>
      <c r="AM69">
        <v>0</v>
      </c>
      <c r="AN69">
        <v>0</v>
      </c>
      <c r="AO69">
        <v>0</v>
      </c>
      <c r="AP69">
        <v>2.696688</v>
      </c>
      <c r="AQ69">
        <v>19.866384126984126</v>
      </c>
      <c r="AR69">
        <v>0.46996648550724623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772.30595675515917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244.51999999999995</v>
      </c>
      <c r="L70">
        <v>9.06</v>
      </c>
      <c r="M70">
        <v>61.19</v>
      </c>
      <c r="N70">
        <v>50.05</v>
      </c>
      <c r="O70">
        <v>70.699999999999989</v>
      </c>
      <c r="P70">
        <v>19.75</v>
      </c>
      <c r="Q70">
        <v>8.6650766609880758</v>
      </c>
      <c r="R70">
        <v>17.87</v>
      </c>
      <c r="S70">
        <v>11.120000000000001</v>
      </c>
      <c r="T70">
        <v>0</v>
      </c>
      <c r="U70">
        <v>59.6</v>
      </c>
      <c r="V70">
        <v>8.77</v>
      </c>
      <c r="W70">
        <v>18.669999999999998</v>
      </c>
      <c r="X70">
        <v>62.5</v>
      </c>
      <c r="Y70">
        <v>0</v>
      </c>
      <c r="Z70">
        <v>0</v>
      </c>
      <c r="AA70">
        <v>0</v>
      </c>
      <c r="AB70">
        <v>1.0100675168792195</v>
      </c>
      <c r="AC70">
        <v>0</v>
      </c>
      <c r="AD70">
        <v>3.8387191521574575</v>
      </c>
      <c r="AE70">
        <v>13.892298258894778</v>
      </c>
      <c r="AF70">
        <v>5.8991734279918875</v>
      </c>
      <c r="AG70">
        <v>27.991416000000005</v>
      </c>
      <c r="AH70">
        <v>29.575557338965151</v>
      </c>
      <c r="AI70">
        <v>0</v>
      </c>
      <c r="AJ70">
        <v>0</v>
      </c>
      <c r="AK70">
        <v>21.931427895981091</v>
      </c>
      <c r="AL70">
        <v>1.6711325301204818</v>
      </c>
      <c r="AM70">
        <v>0</v>
      </c>
      <c r="AN70">
        <v>0</v>
      </c>
      <c r="AO70">
        <v>0</v>
      </c>
      <c r="AP70">
        <v>2.696688</v>
      </c>
      <c r="AQ70">
        <v>31.054222222222219</v>
      </c>
      <c r="AR70">
        <v>0.46996648550724623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784.42379485039726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244.51</v>
      </c>
      <c r="L71">
        <v>9.06</v>
      </c>
      <c r="M71">
        <v>61.19</v>
      </c>
      <c r="N71">
        <v>50.05</v>
      </c>
      <c r="O71">
        <v>70.699999999999989</v>
      </c>
      <c r="P71">
        <v>19.75</v>
      </c>
      <c r="Q71">
        <v>8.6656079027355624</v>
      </c>
      <c r="R71">
        <v>17.865609336609335</v>
      </c>
      <c r="S71">
        <v>10.940000000000001</v>
      </c>
      <c r="T71">
        <v>0</v>
      </c>
      <c r="U71">
        <v>59.6</v>
      </c>
      <c r="V71">
        <v>8.77</v>
      </c>
      <c r="W71">
        <v>18.669999999999998</v>
      </c>
      <c r="X71">
        <v>62.5</v>
      </c>
      <c r="Y71">
        <v>0</v>
      </c>
      <c r="Z71">
        <v>0.46553272727272721</v>
      </c>
      <c r="AA71">
        <v>4.9941645569620263</v>
      </c>
      <c r="AB71">
        <v>1.6863735933983492</v>
      </c>
      <c r="AC71">
        <v>4.0803337521595724</v>
      </c>
      <c r="AD71">
        <v>3.8387191521574575</v>
      </c>
      <c r="AE71">
        <v>20.831859197577597</v>
      </c>
      <c r="AF71">
        <v>5.8991734279918875</v>
      </c>
      <c r="AG71">
        <v>27.991416000000005</v>
      </c>
      <c r="AH71">
        <v>29.575557338965151</v>
      </c>
      <c r="AI71">
        <v>0</v>
      </c>
      <c r="AJ71">
        <v>0</v>
      </c>
      <c r="AK71">
        <v>21.931427895981091</v>
      </c>
      <c r="AL71">
        <v>1.6711325301204818</v>
      </c>
      <c r="AM71">
        <v>0</v>
      </c>
      <c r="AN71">
        <v>0</v>
      </c>
      <c r="AO71">
        <v>0</v>
      </c>
      <c r="AP71">
        <v>2.696688</v>
      </c>
      <c r="AQ71">
        <v>31.054222222222219</v>
      </c>
      <c r="AR71">
        <v>0.46996648550724623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801.38583348035047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244.51</v>
      </c>
      <c r="L72">
        <v>9.06</v>
      </c>
      <c r="M72">
        <v>61.19</v>
      </c>
      <c r="N72">
        <v>50.05</v>
      </c>
      <c r="O72">
        <v>70.699999999999989</v>
      </c>
      <c r="P72">
        <v>19.75</v>
      </c>
      <c r="Q72">
        <v>8.6656079027355624</v>
      </c>
      <c r="R72">
        <v>17.865609336609335</v>
      </c>
      <c r="S72">
        <v>11.120000000000001</v>
      </c>
      <c r="T72">
        <v>0</v>
      </c>
      <c r="U72">
        <v>59.6</v>
      </c>
      <c r="V72">
        <v>8.77</v>
      </c>
      <c r="W72">
        <v>18.669999999999998</v>
      </c>
      <c r="X72">
        <v>62.5</v>
      </c>
      <c r="Y72">
        <v>0</v>
      </c>
      <c r="Z72">
        <v>0.46553272727272721</v>
      </c>
      <c r="AA72">
        <v>11.451000000000004</v>
      </c>
      <c r="AB72">
        <v>3.3727471867966985</v>
      </c>
      <c r="AC72">
        <v>4.0803337521595724</v>
      </c>
      <c r="AD72">
        <v>7.6818304314912949</v>
      </c>
      <c r="AE72">
        <v>20.831859197577597</v>
      </c>
      <c r="AF72">
        <v>5.8991734279918875</v>
      </c>
      <c r="AG72">
        <v>27.991416000000005</v>
      </c>
      <c r="AH72">
        <v>39.431148468848988</v>
      </c>
      <c r="AI72">
        <v>0</v>
      </c>
      <c r="AJ72">
        <v>0</v>
      </c>
      <c r="AK72">
        <v>21.931427895981091</v>
      </c>
      <c r="AL72">
        <v>1.6711325301204818</v>
      </c>
      <c r="AM72">
        <v>0</v>
      </c>
      <c r="AN72">
        <v>0</v>
      </c>
      <c r="AO72">
        <v>0</v>
      </c>
      <c r="AP72">
        <v>2.696688</v>
      </c>
      <c r="AQ72">
        <v>41.403319047619043</v>
      </c>
      <c r="AR72">
        <v>0.46996648550724623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833.75684175140134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244.27999999999997</v>
      </c>
      <c r="L73">
        <v>5.2199999999999989</v>
      </c>
      <c r="M73">
        <v>61.19</v>
      </c>
      <c r="N73">
        <v>50.05</v>
      </c>
      <c r="O73">
        <v>70.699999999999989</v>
      </c>
      <c r="P73">
        <v>19.75</v>
      </c>
      <c r="Q73">
        <v>8.6656079027355624</v>
      </c>
      <c r="R73">
        <v>17.865609336609335</v>
      </c>
      <c r="S73">
        <v>11.120000000000001</v>
      </c>
      <c r="T73">
        <v>0</v>
      </c>
      <c r="U73">
        <v>59.6</v>
      </c>
      <c r="V73">
        <v>8.77</v>
      </c>
      <c r="W73">
        <v>18.669999999999998</v>
      </c>
      <c r="X73">
        <v>62.5</v>
      </c>
      <c r="Y73">
        <v>0</v>
      </c>
      <c r="Z73">
        <v>2.7492781818181813</v>
      </c>
      <c r="AA73">
        <v>17.767278481012664</v>
      </c>
      <c r="AB73">
        <v>6.7367111777944464</v>
      </c>
      <c r="AC73">
        <v>8.1606675043191448</v>
      </c>
      <c r="AD73">
        <v>11.582039364118096</v>
      </c>
      <c r="AE73">
        <v>20.831859197577597</v>
      </c>
      <c r="AF73">
        <v>5.8991734279918875</v>
      </c>
      <c r="AG73">
        <v>27.991416000000005</v>
      </c>
      <c r="AH73">
        <v>48.693823020063356</v>
      </c>
      <c r="AI73">
        <v>0</v>
      </c>
      <c r="AJ73">
        <v>0</v>
      </c>
      <c r="AK73">
        <v>21.931427895981091</v>
      </c>
      <c r="AL73">
        <v>9.9894931153184157</v>
      </c>
      <c r="AM73">
        <v>2.2221485371342831</v>
      </c>
      <c r="AN73">
        <v>0</v>
      </c>
      <c r="AO73">
        <v>0</v>
      </c>
      <c r="AP73">
        <v>2.696688</v>
      </c>
      <c r="AQ73">
        <v>41.403319047619043</v>
      </c>
      <c r="AR73">
        <v>0.46996648550724623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869.43455603629013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244.51999999999998</v>
      </c>
      <c r="L74">
        <v>6.370000000000001</v>
      </c>
      <c r="M74">
        <v>61.19</v>
      </c>
      <c r="N74">
        <v>50.05</v>
      </c>
      <c r="O74">
        <v>70.699999999999989</v>
      </c>
      <c r="P74">
        <v>19.75</v>
      </c>
      <c r="Q74">
        <v>8.6656079027355624</v>
      </c>
      <c r="R74">
        <v>17.865609336609335</v>
      </c>
      <c r="S74">
        <v>11.120000000000001</v>
      </c>
      <c r="T74">
        <v>0</v>
      </c>
      <c r="U74">
        <v>59.6</v>
      </c>
      <c r="V74">
        <v>8.77</v>
      </c>
      <c r="W74">
        <v>18.669999999999998</v>
      </c>
      <c r="X74">
        <v>62.5</v>
      </c>
      <c r="Y74">
        <v>0</v>
      </c>
      <c r="Z74">
        <v>8.2434427272727255</v>
      </c>
      <c r="AA74">
        <v>17.767278481012664</v>
      </c>
      <c r="AB74">
        <v>16.648547636909221</v>
      </c>
      <c r="AC74">
        <v>12.249785613318675</v>
      </c>
      <c r="AD74">
        <v>15.868755488266467</v>
      </c>
      <c r="AE74">
        <v>20.831859197577597</v>
      </c>
      <c r="AF74">
        <v>6.5577180527383385</v>
      </c>
      <c r="AG74">
        <v>27.991416000000005</v>
      </c>
      <c r="AH74">
        <v>59.146722703273483</v>
      </c>
      <c r="AI74">
        <v>0</v>
      </c>
      <c r="AJ74">
        <v>0</v>
      </c>
      <c r="AK74">
        <v>21.931427895981091</v>
      </c>
      <c r="AL74">
        <v>56.825966437177279</v>
      </c>
      <c r="AM74">
        <v>4.4399054763690922</v>
      </c>
      <c r="AN74">
        <v>0</v>
      </c>
      <c r="AO74">
        <v>0</v>
      </c>
      <c r="AP74">
        <v>2.696688</v>
      </c>
      <c r="AQ74">
        <v>41.403319047619043</v>
      </c>
      <c r="AR74">
        <v>0.46996648550724623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954.77206584305759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244.51999999999998</v>
      </c>
      <c r="L75">
        <v>6.370000000000001</v>
      </c>
      <c r="M75">
        <v>61.19</v>
      </c>
      <c r="N75">
        <v>50.05</v>
      </c>
      <c r="O75">
        <v>70.699999999999989</v>
      </c>
      <c r="P75">
        <v>19.75</v>
      </c>
      <c r="Q75">
        <v>8.6656079027355624</v>
      </c>
      <c r="R75">
        <v>17.865609336609335</v>
      </c>
      <c r="S75">
        <v>11.120000000000001</v>
      </c>
      <c r="T75">
        <v>0</v>
      </c>
      <c r="U75">
        <v>59.6</v>
      </c>
      <c r="V75">
        <v>8.77</v>
      </c>
      <c r="W75">
        <v>18.669999999999998</v>
      </c>
      <c r="X75">
        <v>62.5</v>
      </c>
      <c r="Y75">
        <v>0</v>
      </c>
      <c r="Z75">
        <v>8.2434427272727255</v>
      </c>
      <c r="AA75">
        <v>17.767278481012664</v>
      </c>
      <c r="AB75">
        <v>16.648547636909221</v>
      </c>
      <c r="AC75">
        <v>12.249785613318675</v>
      </c>
      <c r="AD75">
        <v>15.868755488266467</v>
      </c>
      <c r="AE75">
        <v>20.831859197577597</v>
      </c>
      <c r="AF75">
        <v>6.5577180527383385</v>
      </c>
      <c r="AG75">
        <v>27.991416000000005</v>
      </c>
      <c r="AH75">
        <v>59.146722703273483</v>
      </c>
      <c r="AI75">
        <v>0</v>
      </c>
      <c r="AJ75">
        <v>0</v>
      </c>
      <c r="AK75">
        <v>21.931427895981091</v>
      </c>
      <c r="AL75">
        <v>56.825966437177279</v>
      </c>
      <c r="AM75">
        <v>4.4399054763690922</v>
      </c>
      <c r="AN75">
        <v>0</v>
      </c>
      <c r="AO75">
        <v>0</v>
      </c>
      <c r="AP75">
        <v>2.696688</v>
      </c>
      <c r="AQ75">
        <v>41.403319047619043</v>
      </c>
      <c r="AR75">
        <v>0.46996648550724623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954.77206584305759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244.51999999999998</v>
      </c>
      <c r="L76">
        <v>6.370000000000001</v>
      </c>
      <c r="M76">
        <v>61.19</v>
      </c>
      <c r="N76">
        <v>50.05</v>
      </c>
      <c r="O76">
        <v>70.699999999999989</v>
      </c>
      <c r="P76">
        <v>19.75</v>
      </c>
      <c r="Q76">
        <v>8.6656079027355624</v>
      </c>
      <c r="R76">
        <v>17.865609336609335</v>
      </c>
      <c r="S76">
        <v>11.120000000000001</v>
      </c>
      <c r="T76">
        <v>0</v>
      </c>
      <c r="U76">
        <v>59.6</v>
      </c>
      <c r="V76">
        <v>8.77</v>
      </c>
      <c r="W76">
        <v>18.669999999999998</v>
      </c>
      <c r="X76">
        <v>62.5</v>
      </c>
      <c r="Y76">
        <v>0</v>
      </c>
      <c r="Z76">
        <v>8.2434427272727255</v>
      </c>
      <c r="AA76">
        <v>17.767278481012664</v>
      </c>
      <c r="AB76">
        <v>16.648547636909221</v>
      </c>
      <c r="AC76">
        <v>12.249785613318675</v>
      </c>
      <c r="AD76">
        <v>15.868755488266467</v>
      </c>
      <c r="AE76">
        <v>20.831859197577597</v>
      </c>
      <c r="AF76">
        <v>6.5577180527383385</v>
      </c>
      <c r="AG76">
        <v>27.991416000000005</v>
      </c>
      <c r="AH76">
        <v>59.146722703273483</v>
      </c>
      <c r="AI76">
        <v>0</v>
      </c>
      <c r="AJ76">
        <v>0</v>
      </c>
      <c r="AK76">
        <v>21.931427895981091</v>
      </c>
      <c r="AL76">
        <v>56.825966437177279</v>
      </c>
      <c r="AM76">
        <v>4.4399054763690922</v>
      </c>
      <c r="AN76">
        <v>0</v>
      </c>
      <c r="AO76">
        <v>0</v>
      </c>
      <c r="AP76">
        <v>2.696688</v>
      </c>
      <c r="AQ76">
        <v>41.403319047619043</v>
      </c>
      <c r="AR76">
        <v>0.46996648550724623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954.77206584305759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244.51999999999998</v>
      </c>
      <c r="L77">
        <v>6.370000000000001</v>
      </c>
      <c r="M77">
        <v>61.19</v>
      </c>
      <c r="N77">
        <v>50.05</v>
      </c>
      <c r="O77">
        <v>70.699999999999989</v>
      </c>
      <c r="P77">
        <v>19.75</v>
      </c>
      <c r="Q77">
        <v>8.6656079027355624</v>
      </c>
      <c r="R77">
        <v>17.865609336609335</v>
      </c>
      <c r="S77">
        <v>11.120000000000001</v>
      </c>
      <c r="T77">
        <v>0</v>
      </c>
      <c r="U77">
        <v>59.6</v>
      </c>
      <c r="V77">
        <v>8.77</v>
      </c>
      <c r="W77">
        <v>18.670000000000002</v>
      </c>
      <c r="X77">
        <v>62.5</v>
      </c>
      <c r="Y77">
        <v>0</v>
      </c>
      <c r="Z77">
        <v>8.2434427272727255</v>
      </c>
      <c r="AA77">
        <v>17.767278481012664</v>
      </c>
      <c r="AB77">
        <v>16.648547636909221</v>
      </c>
      <c r="AC77">
        <v>12.249785613318675</v>
      </c>
      <c r="AD77">
        <v>15.868755488266467</v>
      </c>
      <c r="AE77">
        <v>20.831859197577597</v>
      </c>
      <c r="AF77">
        <v>6.5577180527383385</v>
      </c>
      <c r="AG77">
        <v>27.991416000000005</v>
      </c>
      <c r="AH77">
        <v>59.146722703273483</v>
      </c>
      <c r="AI77">
        <v>0</v>
      </c>
      <c r="AJ77">
        <v>0</v>
      </c>
      <c r="AK77">
        <v>21.931427895981091</v>
      </c>
      <c r="AL77">
        <v>56.825966437177279</v>
      </c>
      <c r="AM77">
        <v>4.4399054763690922</v>
      </c>
      <c r="AN77">
        <v>0</v>
      </c>
      <c r="AO77">
        <v>0</v>
      </c>
      <c r="AP77">
        <v>2.696688</v>
      </c>
      <c r="AQ77">
        <v>41.403319047619043</v>
      </c>
      <c r="AR77">
        <v>16.519102355072459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970.82120171262284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244.51999999999998</v>
      </c>
      <c r="L78">
        <v>6.370000000000001</v>
      </c>
      <c r="M78">
        <v>61.19</v>
      </c>
      <c r="N78">
        <v>50.05</v>
      </c>
      <c r="O78">
        <v>70.699999999999989</v>
      </c>
      <c r="P78">
        <v>19.75</v>
      </c>
      <c r="Q78">
        <v>8.6656079027355624</v>
      </c>
      <c r="R78">
        <v>17.865609336609335</v>
      </c>
      <c r="S78">
        <v>11.120000000000001</v>
      </c>
      <c r="T78">
        <v>0</v>
      </c>
      <c r="U78">
        <v>59.6</v>
      </c>
      <c r="V78">
        <v>8.77</v>
      </c>
      <c r="W78">
        <v>18.670000000000002</v>
      </c>
      <c r="X78">
        <v>62.5</v>
      </c>
      <c r="Y78">
        <v>0</v>
      </c>
      <c r="Z78">
        <v>8.2434427272727255</v>
      </c>
      <c r="AA78">
        <v>17.767278481012664</v>
      </c>
      <c r="AB78">
        <v>16.648547636909221</v>
      </c>
      <c r="AC78">
        <v>12.249785613318675</v>
      </c>
      <c r="AD78">
        <v>15.868755488266467</v>
      </c>
      <c r="AE78">
        <v>20.831859197577597</v>
      </c>
      <c r="AF78">
        <v>6.5577180527383385</v>
      </c>
      <c r="AG78">
        <v>27.991416000000005</v>
      </c>
      <c r="AH78">
        <v>59.146722703273483</v>
      </c>
      <c r="AI78">
        <v>1.0760369206598583</v>
      </c>
      <c r="AJ78">
        <v>0</v>
      </c>
      <c r="AK78">
        <v>21.931427895981091</v>
      </c>
      <c r="AL78">
        <v>9.9894931153184157</v>
      </c>
      <c r="AM78">
        <v>4.4399054763690922</v>
      </c>
      <c r="AN78">
        <v>0</v>
      </c>
      <c r="AO78">
        <v>0</v>
      </c>
      <c r="AP78">
        <v>2.696688</v>
      </c>
      <c r="AQ78">
        <v>41.403319047619043</v>
      </c>
      <c r="AR78">
        <v>16.519102355072459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925.06076531142378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244.51999999999995</v>
      </c>
      <c r="L79">
        <v>6.370000000000001</v>
      </c>
      <c r="M79">
        <v>61.19</v>
      </c>
      <c r="N79">
        <v>50.05</v>
      </c>
      <c r="O79">
        <v>70.699999999999989</v>
      </c>
      <c r="P79">
        <v>19.75</v>
      </c>
      <c r="Q79">
        <v>8.6656079027355624</v>
      </c>
      <c r="R79">
        <v>17.865609336609335</v>
      </c>
      <c r="S79">
        <v>11.120000000000001</v>
      </c>
      <c r="T79">
        <v>0</v>
      </c>
      <c r="U79">
        <v>59.6</v>
      </c>
      <c r="V79">
        <v>8.77</v>
      </c>
      <c r="W79">
        <v>18.670000000000002</v>
      </c>
      <c r="X79">
        <v>62.5</v>
      </c>
      <c r="Y79">
        <v>0</v>
      </c>
      <c r="Z79">
        <v>8.2434427272727255</v>
      </c>
      <c r="AA79">
        <v>17.767278481012664</v>
      </c>
      <c r="AB79">
        <v>16.648547636909221</v>
      </c>
      <c r="AC79">
        <v>12.249785613318675</v>
      </c>
      <c r="AD79">
        <v>15.868755488266467</v>
      </c>
      <c r="AE79">
        <v>20.831859197577597</v>
      </c>
      <c r="AF79">
        <v>6.5577180527383385</v>
      </c>
      <c r="AG79">
        <v>27.991416000000005</v>
      </c>
      <c r="AH79">
        <v>59.146722703273483</v>
      </c>
      <c r="AI79">
        <v>2.6791123330714841</v>
      </c>
      <c r="AJ79">
        <v>0</v>
      </c>
      <c r="AK79">
        <v>21.931427895981091</v>
      </c>
      <c r="AL79">
        <v>1.6711325301204818</v>
      </c>
      <c r="AM79">
        <v>4.4399054763690922</v>
      </c>
      <c r="AN79">
        <v>0</v>
      </c>
      <c r="AO79">
        <v>0</v>
      </c>
      <c r="AP79">
        <v>2.696688</v>
      </c>
      <c r="AQ79">
        <v>41.403319047619043</v>
      </c>
      <c r="AR79">
        <v>1.1639356884057965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902.99031347197069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244.51999999999995</v>
      </c>
      <c r="L80">
        <v>9.44</v>
      </c>
      <c r="M80">
        <v>61.19</v>
      </c>
      <c r="N80">
        <v>50.05</v>
      </c>
      <c r="O80">
        <v>70.699999999999989</v>
      </c>
      <c r="P80">
        <v>19.75</v>
      </c>
      <c r="Q80">
        <v>8.6656079027355624</v>
      </c>
      <c r="R80">
        <v>17.865609336609335</v>
      </c>
      <c r="S80">
        <v>11.120000000000001</v>
      </c>
      <c r="T80">
        <v>0</v>
      </c>
      <c r="U80">
        <v>59.6</v>
      </c>
      <c r="V80">
        <v>8.77</v>
      </c>
      <c r="W80">
        <v>18.670000000000002</v>
      </c>
      <c r="X80">
        <v>62.5</v>
      </c>
      <c r="Y80">
        <v>0</v>
      </c>
      <c r="Z80">
        <v>8.2434427272727255</v>
      </c>
      <c r="AA80">
        <v>17.767278481012664</v>
      </c>
      <c r="AB80">
        <v>16.648547636909221</v>
      </c>
      <c r="AC80">
        <v>12.249785613318675</v>
      </c>
      <c r="AD80">
        <v>15.868755488266467</v>
      </c>
      <c r="AE80">
        <v>20.831859197577597</v>
      </c>
      <c r="AF80">
        <v>6.5577180527383385</v>
      </c>
      <c r="AG80">
        <v>27.991416000000005</v>
      </c>
      <c r="AH80">
        <v>59.146722703273483</v>
      </c>
      <c r="AI80">
        <v>13.948952081696778</v>
      </c>
      <c r="AJ80">
        <v>0</v>
      </c>
      <c r="AK80">
        <v>21.931427895981091</v>
      </c>
      <c r="AL80">
        <v>1.6711325301204818</v>
      </c>
      <c r="AM80">
        <v>4.4399054763690922</v>
      </c>
      <c r="AN80">
        <v>0</v>
      </c>
      <c r="AO80">
        <v>0</v>
      </c>
      <c r="AP80">
        <v>2.696688</v>
      </c>
      <c r="AQ80">
        <v>41.403319047619043</v>
      </c>
      <c r="AR80">
        <v>0.56220289855072447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916.72842043074104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244.51999999999995</v>
      </c>
      <c r="L81">
        <v>9.06</v>
      </c>
      <c r="M81">
        <v>61.19</v>
      </c>
      <c r="N81">
        <v>50.05</v>
      </c>
      <c r="O81">
        <v>70.699999999999989</v>
      </c>
      <c r="P81">
        <v>19.75</v>
      </c>
      <c r="Q81">
        <v>8.6656079027355624</v>
      </c>
      <c r="R81">
        <v>17.865609336609335</v>
      </c>
      <c r="S81">
        <v>11.120000000000001</v>
      </c>
      <c r="T81">
        <v>0</v>
      </c>
      <c r="U81">
        <v>59.6</v>
      </c>
      <c r="V81">
        <v>8.77</v>
      </c>
      <c r="W81">
        <v>18.670000000000002</v>
      </c>
      <c r="X81">
        <v>62.5</v>
      </c>
      <c r="Y81">
        <v>0</v>
      </c>
      <c r="Z81">
        <v>0.46553272727272721</v>
      </c>
      <c r="AA81">
        <v>17.767278481012664</v>
      </c>
      <c r="AB81">
        <v>11.101959489872465</v>
      </c>
      <c r="AC81">
        <v>8.1606675043191448</v>
      </c>
      <c r="AD81">
        <v>11.582039364118096</v>
      </c>
      <c r="AE81">
        <v>20.831859197577597</v>
      </c>
      <c r="AF81">
        <v>5.8991734279918875</v>
      </c>
      <c r="AG81">
        <v>27.991416000000005</v>
      </c>
      <c r="AH81">
        <v>49.291131573389649</v>
      </c>
      <c r="AI81">
        <v>13.948952081696778</v>
      </c>
      <c r="AJ81">
        <v>0</v>
      </c>
      <c r="AK81">
        <v>21.931427895981091</v>
      </c>
      <c r="AL81">
        <v>1.6711325301204818</v>
      </c>
      <c r="AM81">
        <v>2.2221485371342831</v>
      </c>
      <c r="AN81">
        <v>0</v>
      </c>
      <c r="AO81">
        <v>0</v>
      </c>
      <c r="AP81">
        <v>2.696688</v>
      </c>
      <c r="AQ81">
        <v>41.403319047619043</v>
      </c>
      <c r="AR81">
        <v>0.56220289855072447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881.91619535669133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244.51999999999995</v>
      </c>
      <c r="L82">
        <v>9.06</v>
      </c>
      <c r="M82">
        <v>61.19</v>
      </c>
      <c r="N82">
        <v>50.05</v>
      </c>
      <c r="O82">
        <v>70.699999999999989</v>
      </c>
      <c r="P82">
        <v>19.75</v>
      </c>
      <c r="Q82">
        <v>8.6656079027355624</v>
      </c>
      <c r="R82">
        <v>17.865609336609335</v>
      </c>
      <c r="S82">
        <v>11.120000000000001</v>
      </c>
      <c r="T82">
        <v>0</v>
      </c>
      <c r="U82">
        <v>59.6</v>
      </c>
      <c r="V82">
        <v>8.77</v>
      </c>
      <c r="W82">
        <v>18.670000000000002</v>
      </c>
      <c r="X82">
        <v>62.5</v>
      </c>
      <c r="Y82">
        <v>0</v>
      </c>
      <c r="Z82">
        <v>0</v>
      </c>
      <c r="AA82">
        <v>11.451000000000004</v>
      </c>
      <c r="AB82">
        <v>5.0591207801950473</v>
      </c>
      <c r="AC82">
        <v>4.0803337521595724</v>
      </c>
      <c r="AD82">
        <v>7.6818304314912949</v>
      </c>
      <c r="AE82">
        <v>20.831859197577597</v>
      </c>
      <c r="AF82">
        <v>5.8991734279918875</v>
      </c>
      <c r="AG82">
        <v>27.991416000000005</v>
      </c>
      <c r="AH82">
        <v>39.431148468848988</v>
      </c>
      <c r="AI82">
        <v>13.948952081696778</v>
      </c>
      <c r="AJ82">
        <v>0</v>
      </c>
      <c r="AK82">
        <v>21.931427895981091</v>
      </c>
      <c r="AL82">
        <v>1.6711325301204818</v>
      </c>
      <c r="AM82">
        <v>0</v>
      </c>
      <c r="AN82">
        <v>0</v>
      </c>
      <c r="AO82">
        <v>0</v>
      </c>
      <c r="AP82">
        <v>2.696688</v>
      </c>
      <c r="AQ82">
        <v>41.403319047619043</v>
      </c>
      <c r="AR82">
        <v>0.56220289855072447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849.02887111226721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244.51999999999995</v>
      </c>
      <c r="L83">
        <v>9.06</v>
      </c>
      <c r="M83">
        <v>61.19</v>
      </c>
      <c r="N83">
        <v>50.05</v>
      </c>
      <c r="O83">
        <v>70.699999999999989</v>
      </c>
      <c r="P83">
        <v>19.75</v>
      </c>
      <c r="Q83">
        <v>8.6656079027355624</v>
      </c>
      <c r="R83">
        <v>17.865609336609335</v>
      </c>
      <c r="S83">
        <v>11.120000000000001</v>
      </c>
      <c r="T83">
        <v>0</v>
      </c>
      <c r="U83">
        <v>59.6</v>
      </c>
      <c r="V83">
        <v>8.77</v>
      </c>
      <c r="W83">
        <v>18.670000000000002</v>
      </c>
      <c r="X83">
        <v>62.5</v>
      </c>
      <c r="Y83">
        <v>0</v>
      </c>
      <c r="Z83">
        <v>0</v>
      </c>
      <c r="AA83">
        <v>4.9941645569620263</v>
      </c>
      <c r="AB83">
        <v>5.0591207801950473</v>
      </c>
      <c r="AC83">
        <v>4.0803337521595724</v>
      </c>
      <c r="AD83">
        <v>3.8387191521574575</v>
      </c>
      <c r="AE83">
        <v>13.892298258894778</v>
      </c>
      <c r="AF83">
        <v>5.8991734279918875</v>
      </c>
      <c r="AG83">
        <v>27.991416000000005</v>
      </c>
      <c r="AH83">
        <v>39.431148468848988</v>
      </c>
      <c r="AI83">
        <v>13.948952081696778</v>
      </c>
      <c r="AJ83">
        <v>0</v>
      </c>
      <c r="AK83">
        <v>21.931427895981091</v>
      </c>
      <c r="AL83">
        <v>1.6711325301204818</v>
      </c>
      <c r="AM83">
        <v>0</v>
      </c>
      <c r="AN83">
        <v>0</v>
      </c>
      <c r="AO83">
        <v>0</v>
      </c>
      <c r="AP83">
        <v>2.696688</v>
      </c>
      <c r="AQ83">
        <v>41.403319047619043</v>
      </c>
      <c r="AR83">
        <v>0.56220289855072447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831.78936345121247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244.51999999999995</v>
      </c>
      <c r="L84">
        <v>9.0599999999999987</v>
      </c>
      <c r="M84">
        <v>61.19</v>
      </c>
      <c r="N84">
        <v>50.05</v>
      </c>
      <c r="O84">
        <v>70.699999999999989</v>
      </c>
      <c r="P84">
        <v>19.75</v>
      </c>
      <c r="Q84">
        <v>8.6656079027355624</v>
      </c>
      <c r="R84">
        <v>17.865609336609335</v>
      </c>
      <c r="S84">
        <v>11.120000000000001</v>
      </c>
      <c r="T84">
        <v>0</v>
      </c>
      <c r="U84">
        <v>59.6</v>
      </c>
      <c r="V84">
        <v>8.77</v>
      </c>
      <c r="W84">
        <v>18.670000000000002</v>
      </c>
      <c r="X84">
        <v>62.5</v>
      </c>
      <c r="Y84">
        <v>0</v>
      </c>
      <c r="Z84">
        <v>0</v>
      </c>
      <c r="AA84">
        <v>0</v>
      </c>
      <c r="AB84">
        <v>1.0100675168792195</v>
      </c>
      <c r="AC84">
        <v>4.0803337521595724</v>
      </c>
      <c r="AD84">
        <v>3.8387191521574575</v>
      </c>
      <c r="AE84">
        <v>13.892298258894778</v>
      </c>
      <c r="AF84">
        <v>5.8991734279918875</v>
      </c>
      <c r="AG84">
        <v>27.991416000000005</v>
      </c>
      <c r="AH84">
        <v>29.575557338965151</v>
      </c>
      <c r="AI84">
        <v>13.948952081696778</v>
      </c>
      <c r="AJ84">
        <v>0</v>
      </c>
      <c r="AK84">
        <v>21.931427895981091</v>
      </c>
      <c r="AL84">
        <v>1.6711325301204818</v>
      </c>
      <c r="AM84">
        <v>0</v>
      </c>
      <c r="AN84">
        <v>0</v>
      </c>
      <c r="AO84">
        <v>0</v>
      </c>
      <c r="AP84">
        <v>2.696688</v>
      </c>
      <c r="AQ84">
        <v>31.054222222222219</v>
      </c>
      <c r="AR84">
        <v>0.56220289855072447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802.54145767565399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215.02</v>
      </c>
      <c r="L85">
        <v>9.06</v>
      </c>
      <c r="M85">
        <v>61.19</v>
      </c>
      <c r="N85">
        <v>50.05</v>
      </c>
      <c r="O85">
        <v>70.699999999999989</v>
      </c>
      <c r="P85">
        <v>19.75</v>
      </c>
      <c r="Q85">
        <v>8.6656079027355624</v>
      </c>
      <c r="R85">
        <v>17.865609336609335</v>
      </c>
      <c r="S85">
        <v>11.120000000000001</v>
      </c>
      <c r="T85">
        <v>0</v>
      </c>
      <c r="U85">
        <v>59.6</v>
      </c>
      <c r="V85">
        <v>8.77</v>
      </c>
      <c r="W85">
        <v>18.670000000000002</v>
      </c>
      <c r="X85">
        <v>62.5</v>
      </c>
      <c r="Y85">
        <v>0</v>
      </c>
      <c r="Z85">
        <v>0</v>
      </c>
      <c r="AA85">
        <v>0</v>
      </c>
      <c r="AB85">
        <v>1.0100675168792195</v>
      </c>
      <c r="AC85">
        <v>4.0803337521595724</v>
      </c>
      <c r="AD85">
        <v>3.8387191521574575</v>
      </c>
      <c r="AE85">
        <v>13.892298258894778</v>
      </c>
      <c r="AF85">
        <v>5.8991734279918875</v>
      </c>
      <c r="AG85">
        <v>27.991416000000005</v>
      </c>
      <c r="AH85">
        <v>29.575557338965151</v>
      </c>
      <c r="AI85">
        <v>13.948952081696778</v>
      </c>
      <c r="AJ85">
        <v>0</v>
      </c>
      <c r="AK85">
        <v>21.931427895981091</v>
      </c>
      <c r="AL85">
        <v>1.6711325301204818</v>
      </c>
      <c r="AM85">
        <v>0</v>
      </c>
      <c r="AN85">
        <v>0</v>
      </c>
      <c r="AO85">
        <v>0</v>
      </c>
      <c r="AP85">
        <v>2.696688</v>
      </c>
      <c r="AQ85">
        <v>31.054222222222219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773.17761619014675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182.32</v>
      </c>
      <c r="L86">
        <v>9.06</v>
      </c>
      <c r="M86">
        <v>61.19</v>
      </c>
      <c r="N86">
        <v>50.05</v>
      </c>
      <c r="O86">
        <v>70.699999999999989</v>
      </c>
      <c r="P86">
        <v>19.75</v>
      </c>
      <c r="Q86">
        <v>8.6656079027355624</v>
      </c>
      <c r="R86">
        <v>17.865609336609335</v>
      </c>
      <c r="S86">
        <v>11.120000000000001</v>
      </c>
      <c r="T86">
        <v>0</v>
      </c>
      <c r="U86">
        <v>59.6</v>
      </c>
      <c r="V86">
        <v>8.77</v>
      </c>
      <c r="W86">
        <v>18.670000000000002</v>
      </c>
      <c r="X86">
        <v>62.5</v>
      </c>
      <c r="Y86">
        <v>0</v>
      </c>
      <c r="Z86">
        <v>0</v>
      </c>
      <c r="AA86">
        <v>0</v>
      </c>
      <c r="AB86">
        <v>1.0100675168792195</v>
      </c>
      <c r="AC86">
        <v>4.0803337521595724</v>
      </c>
      <c r="AD86">
        <v>3.8387191521574575</v>
      </c>
      <c r="AE86">
        <v>13.892298258894778</v>
      </c>
      <c r="AF86">
        <v>5.8991734279918875</v>
      </c>
      <c r="AG86">
        <v>27.991416000000005</v>
      </c>
      <c r="AH86">
        <v>29.575557338965151</v>
      </c>
      <c r="AI86">
        <v>2.1432898664571871</v>
      </c>
      <c r="AJ86">
        <v>0</v>
      </c>
      <c r="AK86">
        <v>21.931427895981091</v>
      </c>
      <c r="AL86">
        <v>1.6711325301204818</v>
      </c>
      <c r="AM86">
        <v>0</v>
      </c>
      <c r="AN86">
        <v>0</v>
      </c>
      <c r="AO86">
        <v>0</v>
      </c>
      <c r="AP86">
        <v>2.696688</v>
      </c>
      <c r="AQ86">
        <v>31.054222222222219</v>
      </c>
      <c r="AR86">
        <v>16.519102355072459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744.49269491693622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185.17000000000002</v>
      </c>
      <c r="L87">
        <v>9.06</v>
      </c>
      <c r="M87">
        <v>61.19</v>
      </c>
      <c r="N87">
        <v>50.05</v>
      </c>
      <c r="O87">
        <v>70.699999999999989</v>
      </c>
      <c r="P87">
        <v>19.75</v>
      </c>
      <c r="Q87">
        <v>8.6656079027355624</v>
      </c>
      <c r="R87">
        <v>17.865609336609335</v>
      </c>
      <c r="S87">
        <v>11.120000000000001</v>
      </c>
      <c r="T87">
        <v>0</v>
      </c>
      <c r="U87">
        <v>59.6</v>
      </c>
      <c r="V87">
        <v>8.77</v>
      </c>
      <c r="W87">
        <v>18.670000000000002</v>
      </c>
      <c r="X87">
        <v>62.5</v>
      </c>
      <c r="Y87">
        <v>0</v>
      </c>
      <c r="Z87">
        <v>0</v>
      </c>
      <c r="AA87">
        <v>0</v>
      </c>
      <c r="AB87">
        <v>1.0100675168792195</v>
      </c>
      <c r="AC87">
        <v>4.0803337521595724</v>
      </c>
      <c r="AD87">
        <v>3.8387191521574575</v>
      </c>
      <c r="AE87">
        <v>13.892298258894778</v>
      </c>
      <c r="AF87">
        <v>5.8991734279918875</v>
      </c>
      <c r="AG87">
        <v>27.991416000000005</v>
      </c>
      <c r="AH87">
        <v>19.715574234424494</v>
      </c>
      <c r="AI87">
        <v>1.0760369206598583</v>
      </c>
      <c r="AJ87">
        <v>0</v>
      </c>
      <c r="AK87">
        <v>21.931427895981091</v>
      </c>
      <c r="AL87">
        <v>1.6711325301204818</v>
      </c>
      <c r="AM87">
        <v>0</v>
      </c>
      <c r="AN87">
        <v>0</v>
      </c>
      <c r="AO87">
        <v>0</v>
      </c>
      <c r="AP87">
        <v>2.696688</v>
      </c>
      <c r="AQ87">
        <v>19.866384126984126</v>
      </c>
      <c r="AR87">
        <v>16.519102355072459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725.22762077136019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211.10999999999999</v>
      </c>
      <c r="L88">
        <v>9.06</v>
      </c>
      <c r="M88">
        <v>61.19</v>
      </c>
      <c r="N88">
        <v>50.05</v>
      </c>
      <c r="O88">
        <v>70.699999999999989</v>
      </c>
      <c r="P88">
        <v>19.75</v>
      </c>
      <c r="Q88">
        <v>8.6656079027355624</v>
      </c>
      <c r="R88">
        <v>17.865609336609335</v>
      </c>
      <c r="S88">
        <v>11.120000000000001</v>
      </c>
      <c r="T88">
        <v>0</v>
      </c>
      <c r="U88">
        <v>59.6</v>
      </c>
      <c r="V88">
        <v>8.77</v>
      </c>
      <c r="W88">
        <v>18.670000000000002</v>
      </c>
      <c r="X88">
        <v>62.5</v>
      </c>
      <c r="Y88">
        <v>0</v>
      </c>
      <c r="Z88">
        <v>0</v>
      </c>
      <c r="AA88">
        <v>0</v>
      </c>
      <c r="AB88">
        <v>1.0100675168792195</v>
      </c>
      <c r="AC88">
        <v>4.0803337521595724</v>
      </c>
      <c r="AD88">
        <v>3.8387191521574575</v>
      </c>
      <c r="AE88">
        <v>13.892298258894778</v>
      </c>
      <c r="AF88">
        <v>5.8991734279918875</v>
      </c>
      <c r="AG88">
        <v>27.991416000000005</v>
      </c>
      <c r="AH88">
        <v>19.715574234424494</v>
      </c>
      <c r="AI88">
        <v>0</v>
      </c>
      <c r="AJ88">
        <v>0</v>
      </c>
      <c r="AK88">
        <v>21.931427895981091</v>
      </c>
      <c r="AL88">
        <v>1.6711325301204818</v>
      </c>
      <c r="AM88">
        <v>0</v>
      </c>
      <c r="AN88">
        <v>0</v>
      </c>
      <c r="AO88">
        <v>0</v>
      </c>
      <c r="AP88">
        <v>2.696688</v>
      </c>
      <c r="AQ88">
        <v>19.866384126984126</v>
      </c>
      <c r="AR88">
        <v>0.93114855072463742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734.50363004635244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213.43</v>
      </c>
      <c r="L89">
        <v>9.06</v>
      </c>
      <c r="M89">
        <v>61.19</v>
      </c>
      <c r="N89">
        <v>50.05</v>
      </c>
      <c r="O89">
        <v>70.699999999999989</v>
      </c>
      <c r="P89">
        <v>19.75</v>
      </c>
      <c r="Q89">
        <v>8.6656079027355624</v>
      </c>
      <c r="R89">
        <v>17.865609336609335</v>
      </c>
      <c r="S89">
        <v>11.120000000000001</v>
      </c>
      <c r="T89">
        <v>0</v>
      </c>
      <c r="U89">
        <v>59.6</v>
      </c>
      <c r="V89">
        <v>8.77</v>
      </c>
      <c r="W89">
        <v>18.670000000000002</v>
      </c>
      <c r="X89">
        <v>62.5</v>
      </c>
      <c r="Y89">
        <v>0</v>
      </c>
      <c r="Z89">
        <v>0</v>
      </c>
      <c r="AA89">
        <v>0</v>
      </c>
      <c r="AB89">
        <v>1.0100675168792195</v>
      </c>
      <c r="AC89">
        <v>4.0803337521595724</v>
      </c>
      <c r="AD89">
        <v>3.8387191521574575</v>
      </c>
      <c r="AE89">
        <v>13.892298258894778</v>
      </c>
      <c r="AF89">
        <v>5.8991734279918875</v>
      </c>
      <c r="AG89">
        <v>27.991416000000005</v>
      </c>
      <c r="AH89">
        <v>9.8599831045406532</v>
      </c>
      <c r="AI89">
        <v>0</v>
      </c>
      <c r="AJ89">
        <v>0</v>
      </c>
      <c r="AK89">
        <v>21.931427895981091</v>
      </c>
      <c r="AL89">
        <v>1.6711325301204818</v>
      </c>
      <c r="AM89">
        <v>0</v>
      </c>
      <c r="AN89">
        <v>0</v>
      </c>
      <c r="AO89">
        <v>0</v>
      </c>
      <c r="AP89">
        <v>2.696688</v>
      </c>
      <c r="AQ89">
        <v>19.866384126984126</v>
      </c>
      <c r="AR89">
        <v>0.46996648550724623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726.50685685125131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190</v>
      </c>
      <c r="L90">
        <v>9.06</v>
      </c>
      <c r="M90">
        <v>61.19</v>
      </c>
      <c r="N90">
        <v>50.05</v>
      </c>
      <c r="O90">
        <v>70.699999999999989</v>
      </c>
      <c r="P90">
        <v>19.75</v>
      </c>
      <c r="Q90">
        <v>8.6656079027355624</v>
      </c>
      <c r="R90">
        <v>17.865609336609335</v>
      </c>
      <c r="S90">
        <v>11.120000000000001</v>
      </c>
      <c r="T90">
        <v>0</v>
      </c>
      <c r="U90">
        <v>59.6</v>
      </c>
      <c r="V90">
        <v>8.77</v>
      </c>
      <c r="W90">
        <v>18.670000000000002</v>
      </c>
      <c r="X90">
        <v>62.5</v>
      </c>
      <c r="Y90">
        <v>0</v>
      </c>
      <c r="Z90">
        <v>0</v>
      </c>
      <c r="AA90">
        <v>0</v>
      </c>
      <c r="AB90">
        <v>1.0100675168792195</v>
      </c>
      <c r="AC90">
        <v>4.0803337521595724</v>
      </c>
      <c r="AD90">
        <v>3.8387191521574575</v>
      </c>
      <c r="AE90">
        <v>13.892298258894778</v>
      </c>
      <c r="AF90">
        <v>5.8991734279918875</v>
      </c>
      <c r="AG90">
        <v>27.991416000000005</v>
      </c>
      <c r="AH90">
        <v>9.8160633579725456</v>
      </c>
      <c r="AI90">
        <v>0</v>
      </c>
      <c r="AJ90">
        <v>0</v>
      </c>
      <c r="AK90">
        <v>21.931427895981091</v>
      </c>
      <c r="AL90">
        <v>1.6711325301204818</v>
      </c>
      <c r="AM90">
        <v>0</v>
      </c>
      <c r="AN90">
        <v>0</v>
      </c>
      <c r="AO90">
        <v>0</v>
      </c>
      <c r="AP90">
        <v>2.696688</v>
      </c>
      <c r="AQ90">
        <v>19.866384126984126</v>
      </c>
      <c r="AR90">
        <v>0.46996648550724623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703.03293710468324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192.48000000000002</v>
      </c>
      <c r="L91">
        <v>9.06</v>
      </c>
      <c r="M91">
        <v>61.19</v>
      </c>
      <c r="N91">
        <v>50.05</v>
      </c>
      <c r="O91">
        <v>70.699999999999989</v>
      </c>
      <c r="P91">
        <v>19.75</v>
      </c>
      <c r="Q91">
        <v>8.6656079027355624</v>
      </c>
      <c r="R91">
        <v>17.865609336609335</v>
      </c>
      <c r="S91">
        <v>11.120000000000001</v>
      </c>
      <c r="T91">
        <v>0</v>
      </c>
      <c r="U91">
        <v>59.6</v>
      </c>
      <c r="V91">
        <v>8.77</v>
      </c>
      <c r="W91">
        <v>18.670000000000002</v>
      </c>
      <c r="X91">
        <v>62.5</v>
      </c>
      <c r="Y91">
        <v>0</v>
      </c>
      <c r="Z91">
        <v>0</v>
      </c>
      <c r="AA91">
        <v>0</v>
      </c>
      <c r="AB91">
        <v>5.0591207801950473</v>
      </c>
      <c r="AC91">
        <v>4.0803337521595724</v>
      </c>
      <c r="AD91">
        <v>3.8387191521574575</v>
      </c>
      <c r="AE91">
        <v>13.892298258894778</v>
      </c>
      <c r="AF91">
        <v>5.8991734279918875</v>
      </c>
      <c r="AG91">
        <v>27.991416000000005</v>
      </c>
      <c r="AH91">
        <v>9.1792270327349517</v>
      </c>
      <c r="AI91">
        <v>0</v>
      </c>
      <c r="AJ91">
        <v>0</v>
      </c>
      <c r="AK91">
        <v>21.931427895981091</v>
      </c>
      <c r="AL91">
        <v>1.6711325301204818</v>
      </c>
      <c r="AM91">
        <v>0</v>
      </c>
      <c r="AN91">
        <v>0</v>
      </c>
      <c r="AO91">
        <v>0</v>
      </c>
      <c r="AP91">
        <v>2.696688</v>
      </c>
      <c r="AQ91">
        <v>10.349096825396826</v>
      </c>
      <c r="AR91">
        <v>0.46996648550724623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699.40786674117419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210.08</v>
      </c>
      <c r="L92">
        <v>9.06</v>
      </c>
      <c r="M92">
        <v>61.19</v>
      </c>
      <c r="N92">
        <v>50.05</v>
      </c>
      <c r="O92">
        <v>70.699999999999989</v>
      </c>
      <c r="P92">
        <v>19.75</v>
      </c>
      <c r="Q92">
        <v>8.6656079027355624</v>
      </c>
      <c r="R92">
        <v>17.865609336609335</v>
      </c>
      <c r="S92">
        <v>11.120000000000001</v>
      </c>
      <c r="T92">
        <v>0</v>
      </c>
      <c r="U92">
        <v>59.6</v>
      </c>
      <c r="V92">
        <v>8.77</v>
      </c>
      <c r="W92">
        <v>18.670000000000002</v>
      </c>
      <c r="X92">
        <v>62.5</v>
      </c>
      <c r="Y92">
        <v>0</v>
      </c>
      <c r="Z92">
        <v>0</v>
      </c>
      <c r="AA92">
        <v>0</v>
      </c>
      <c r="AB92">
        <v>5.0591207801950473</v>
      </c>
      <c r="AC92">
        <v>4.0803337521595724</v>
      </c>
      <c r="AD92">
        <v>3.8387191521574575</v>
      </c>
      <c r="AE92">
        <v>13.892298258894778</v>
      </c>
      <c r="AF92">
        <v>5.8991734279918875</v>
      </c>
      <c r="AG92">
        <v>27.991416000000005</v>
      </c>
      <c r="AH92">
        <v>9.1792270327349517</v>
      </c>
      <c r="AI92">
        <v>0</v>
      </c>
      <c r="AJ92">
        <v>0</v>
      </c>
      <c r="AK92">
        <v>21.931427895981091</v>
      </c>
      <c r="AL92">
        <v>1.6711325301204818</v>
      </c>
      <c r="AM92">
        <v>0</v>
      </c>
      <c r="AN92">
        <v>0</v>
      </c>
      <c r="AO92">
        <v>0</v>
      </c>
      <c r="AP92">
        <v>2.696688</v>
      </c>
      <c r="AQ92">
        <v>10.349096825396826</v>
      </c>
      <c r="AR92">
        <v>0.46996648550724623</v>
      </c>
      <c r="AS92">
        <v>7.9361849539102005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723.01600233439444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244.51999999999995</v>
      </c>
      <c r="L93">
        <v>9.06</v>
      </c>
      <c r="M93">
        <v>61.19</v>
      </c>
      <c r="N93">
        <v>50.05</v>
      </c>
      <c r="O93">
        <v>70.699999999999989</v>
      </c>
      <c r="P93">
        <v>19.75</v>
      </c>
      <c r="Q93">
        <v>8.6656079027355624</v>
      </c>
      <c r="R93">
        <v>17.865609336609335</v>
      </c>
      <c r="S93">
        <v>11.120000000000001</v>
      </c>
      <c r="T93">
        <v>0</v>
      </c>
      <c r="U93">
        <v>59.6</v>
      </c>
      <c r="V93">
        <v>8.77</v>
      </c>
      <c r="W93">
        <v>18.670000000000002</v>
      </c>
      <c r="X93">
        <v>62.5</v>
      </c>
      <c r="Y93">
        <v>0</v>
      </c>
      <c r="Z93">
        <v>0</v>
      </c>
      <c r="AA93">
        <v>0</v>
      </c>
      <c r="AB93">
        <v>5.0591207801950473</v>
      </c>
      <c r="AC93">
        <v>0</v>
      </c>
      <c r="AD93">
        <v>3.8387191521574575</v>
      </c>
      <c r="AE93">
        <v>6.9439530658591995</v>
      </c>
      <c r="AF93">
        <v>5.8991734279918875</v>
      </c>
      <c r="AG93">
        <v>27.991416000000005</v>
      </c>
      <c r="AH93">
        <v>0</v>
      </c>
      <c r="AI93">
        <v>0</v>
      </c>
      <c r="AJ93">
        <v>0</v>
      </c>
      <c r="AK93">
        <v>21.931427895981091</v>
      </c>
      <c r="AL93">
        <v>1.6711325301204818</v>
      </c>
      <c r="AM93">
        <v>0</v>
      </c>
      <c r="AN93">
        <v>0</v>
      </c>
      <c r="AO93">
        <v>0</v>
      </c>
      <c r="AP93">
        <v>2.696688</v>
      </c>
      <c r="AQ93">
        <v>0</v>
      </c>
      <c r="AR93">
        <v>0.46996648550724623</v>
      </c>
      <c r="AS93">
        <v>7.9361849539102005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726.89899953106737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244.51999999999995</v>
      </c>
      <c r="L94">
        <v>9.06</v>
      </c>
      <c r="M94">
        <v>61.19</v>
      </c>
      <c r="N94">
        <v>50.05</v>
      </c>
      <c r="O94">
        <v>70.699999999999989</v>
      </c>
      <c r="P94">
        <v>19.75</v>
      </c>
      <c r="Q94">
        <v>8.6656079027355624</v>
      </c>
      <c r="R94">
        <v>17.865609336609335</v>
      </c>
      <c r="S94">
        <v>11.120000000000001</v>
      </c>
      <c r="T94">
        <v>0</v>
      </c>
      <c r="U94">
        <v>59.6</v>
      </c>
      <c r="V94">
        <v>8.77</v>
      </c>
      <c r="W94">
        <v>18.670000000000002</v>
      </c>
      <c r="X94">
        <v>62.5</v>
      </c>
      <c r="Y94">
        <v>0</v>
      </c>
      <c r="Z94">
        <v>0</v>
      </c>
      <c r="AA94">
        <v>0</v>
      </c>
      <c r="AB94">
        <v>5.0591207801950473</v>
      </c>
      <c r="AC94">
        <v>0</v>
      </c>
      <c r="AD94">
        <v>3.8387191521574575</v>
      </c>
      <c r="AE94">
        <v>6.9439530658591995</v>
      </c>
      <c r="AF94">
        <v>5.8991734279918875</v>
      </c>
      <c r="AG94">
        <v>27.991416000000005</v>
      </c>
      <c r="AH94">
        <v>0</v>
      </c>
      <c r="AI94">
        <v>0</v>
      </c>
      <c r="AJ94">
        <v>0</v>
      </c>
      <c r="AK94">
        <v>21.931427895981091</v>
      </c>
      <c r="AL94">
        <v>1.6711325301204818</v>
      </c>
      <c r="AM94">
        <v>0</v>
      </c>
      <c r="AN94">
        <v>0</v>
      </c>
      <c r="AO94">
        <v>0</v>
      </c>
      <c r="AP94">
        <v>2.696688</v>
      </c>
      <c r="AQ94">
        <v>0</v>
      </c>
      <c r="AR94">
        <v>0.93114855072463742</v>
      </c>
      <c r="AS94">
        <v>7.9361849539102005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727.36018159628475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244.51999999999995</v>
      </c>
      <c r="L95">
        <v>9.06</v>
      </c>
      <c r="M95">
        <v>61.19</v>
      </c>
      <c r="N95">
        <v>50.05</v>
      </c>
      <c r="O95">
        <v>70.699999999999989</v>
      </c>
      <c r="P95">
        <v>19.75</v>
      </c>
      <c r="Q95">
        <v>8.6656079027355624</v>
      </c>
      <c r="R95">
        <v>17.865609336609335</v>
      </c>
      <c r="S95">
        <v>11.120000000000001</v>
      </c>
      <c r="T95">
        <v>0</v>
      </c>
      <c r="U95">
        <v>59.6</v>
      </c>
      <c r="V95">
        <v>8.77</v>
      </c>
      <c r="W95">
        <v>18.670000000000002</v>
      </c>
      <c r="X95">
        <v>62.5</v>
      </c>
      <c r="Y95">
        <v>0</v>
      </c>
      <c r="Z95">
        <v>0</v>
      </c>
      <c r="AA95">
        <v>0</v>
      </c>
      <c r="AB95">
        <v>1.0100675168792195</v>
      </c>
      <c r="AC95">
        <v>0</v>
      </c>
      <c r="AD95">
        <v>3.8387191521574575</v>
      </c>
      <c r="AE95">
        <v>6.9439530658591995</v>
      </c>
      <c r="AF95">
        <v>5.8991734279918875</v>
      </c>
      <c r="AG95">
        <v>27.991416000000005</v>
      </c>
      <c r="AH95">
        <v>0</v>
      </c>
      <c r="AI95">
        <v>0</v>
      </c>
      <c r="AJ95">
        <v>0</v>
      </c>
      <c r="AK95">
        <v>21.931427895981091</v>
      </c>
      <c r="AL95">
        <v>1.6711325301204818</v>
      </c>
      <c r="AM95">
        <v>0</v>
      </c>
      <c r="AN95">
        <v>0</v>
      </c>
      <c r="AO95">
        <v>0</v>
      </c>
      <c r="AP95">
        <v>2.696688</v>
      </c>
      <c r="AQ95">
        <v>0</v>
      </c>
      <c r="AR95">
        <v>16.519102355072459</v>
      </c>
      <c r="AS95">
        <v>7.9361849539102005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738.89908213731678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244.50999999999993</v>
      </c>
      <c r="L96">
        <v>9.06</v>
      </c>
      <c r="M96">
        <v>61.19</v>
      </c>
      <c r="N96">
        <v>50.05</v>
      </c>
      <c r="O96">
        <v>70.699999999999989</v>
      </c>
      <c r="P96">
        <v>19.75</v>
      </c>
      <c r="Q96">
        <v>8.6656079027355624</v>
      </c>
      <c r="R96">
        <v>17.865609336609335</v>
      </c>
      <c r="S96">
        <v>11.120000000000001</v>
      </c>
      <c r="T96">
        <v>0</v>
      </c>
      <c r="U96">
        <v>59.6</v>
      </c>
      <c r="V96">
        <v>8.77</v>
      </c>
      <c r="W96">
        <v>18.670000000000002</v>
      </c>
      <c r="X96">
        <v>62.5</v>
      </c>
      <c r="Y96">
        <v>0</v>
      </c>
      <c r="Z96">
        <v>0</v>
      </c>
      <c r="AA96">
        <v>0</v>
      </c>
      <c r="AB96">
        <v>1.0100675168792195</v>
      </c>
      <c r="AC96">
        <v>0</v>
      </c>
      <c r="AD96">
        <v>3.8387191521574575</v>
      </c>
      <c r="AE96">
        <v>6.9439530658591995</v>
      </c>
      <c r="AF96">
        <v>5.8991734279918875</v>
      </c>
      <c r="AG96">
        <v>27.991416000000005</v>
      </c>
      <c r="AH96">
        <v>0</v>
      </c>
      <c r="AI96">
        <v>0</v>
      </c>
      <c r="AJ96">
        <v>0</v>
      </c>
      <c r="AK96">
        <v>21.931427895981091</v>
      </c>
      <c r="AL96">
        <v>1.6711325301204818</v>
      </c>
      <c r="AM96">
        <v>0</v>
      </c>
      <c r="AN96">
        <v>0</v>
      </c>
      <c r="AO96">
        <v>0</v>
      </c>
      <c r="AP96">
        <v>2.4287760000000005</v>
      </c>
      <c r="AQ96">
        <v>0</v>
      </c>
      <c r="AR96">
        <v>16.519102355072459</v>
      </c>
      <c r="AS96">
        <v>4.5368450787986925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735.22183026220523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244.50999999999993</v>
      </c>
      <c r="L97">
        <v>9.06</v>
      </c>
      <c r="M97">
        <v>61.19</v>
      </c>
      <c r="N97">
        <v>50.05</v>
      </c>
      <c r="O97">
        <v>70.699999999999989</v>
      </c>
      <c r="P97">
        <v>19.75</v>
      </c>
      <c r="Q97">
        <v>8.66</v>
      </c>
      <c r="R97">
        <v>17.87</v>
      </c>
      <c r="S97">
        <v>11.120000000000001</v>
      </c>
      <c r="T97">
        <v>0</v>
      </c>
      <c r="U97">
        <v>59.6</v>
      </c>
      <c r="V97">
        <v>8.77</v>
      </c>
      <c r="W97">
        <v>18.670000000000002</v>
      </c>
      <c r="X97">
        <v>62.5</v>
      </c>
      <c r="Y97">
        <v>0</v>
      </c>
      <c r="Z97">
        <v>0</v>
      </c>
      <c r="AA97">
        <v>0</v>
      </c>
      <c r="AB97">
        <v>1.0100675168792195</v>
      </c>
      <c r="AC97">
        <v>0</v>
      </c>
      <c r="AD97">
        <v>3.8387191521574575</v>
      </c>
      <c r="AE97">
        <v>6.9439530658591995</v>
      </c>
      <c r="AF97">
        <v>5.8991734279918875</v>
      </c>
      <c r="AG97">
        <v>27.991416000000005</v>
      </c>
      <c r="AH97">
        <v>0</v>
      </c>
      <c r="AI97">
        <v>0</v>
      </c>
      <c r="AJ97">
        <v>0</v>
      </c>
      <c r="AK97">
        <v>21.931427895981091</v>
      </c>
      <c r="AL97">
        <v>1.6711325301204818</v>
      </c>
      <c r="AM97">
        <v>0</v>
      </c>
      <c r="AN97">
        <v>0</v>
      </c>
      <c r="AO97">
        <v>0</v>
      </c>
      <c r="AP97">
        <v>2.4287760000000005</v>
      </c>
      <c r="AQ97">
        <v>0</v>
      </c>
      <c r="AR97">
        <v>0.93114855072463742</v>
      </c>
      <c r="AS97">
        <v>4.5368450787986925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719.63265921851246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244.51197163213709</v>
      </c>
      <c r="L98">
        <v>9.06</v>
      </c>
      <c r="M98">
        <v>61.19</v>
      </c>
      <c r="N98">
        <v>50.05</v>
      </c>
      <c r="O98">
        <v>70.699999999999989</v>
      </c>
      <c r="P98">
        <v>19.75</v>
      </c>
      <c r="Q98">
        <v>8.66</v>
      </c>
      <c r="R98">
        <v>17.87</v>
      </c>
      <c r="S98">
        <v>11.120000000000001</v>
      </c>
      <c r="T98">
        <v>0</v>
      </c>
      <c r="U98">
        <v>59.6</v>
      </c>
      <c r="V98">
        <v>8.77</v>
      </c>
      <c r="W98">
        <v>18.670000000000002</v>
      </c>
      <c r="X98">
        <v>62.5</v>
      </c>
      <c r="Y98">
        <v>0</v>
      </c>
      <c r="Z98">
        <v>0</v>
      </c>
      <c r="AA98">
        <v>0</v>
      </c>
      <c r="AB98">
        <v>1.0100675168792195</v>
      </c>
      <c r="AC98">
        <v>0</v>
      </c>
      <c r="AD98">
        <v>3.8387191521574575</v>
      </c>
      <c r="AE98">
        <v>6.9439530658591995</v>
      </c>
      <c r="AF98">
        <v>5.8991734279918875</v>
      </c>
      <c r="AG98">
        <v>27.991416000000005</v>
      </c>
      <c r="AH98">
        <v>0</v>
      </c>
      <c r="AI98">
        <v>0</v>
      </c>
      <c r="AJ98">
        <v>0</v>
      </c>
      <c r="AK98">
        <v>21.931427895981091</v>
      </c>
      <c r="AL98">
        <v>1.6711325301204818</v>
      </c>
      <c r="AM98">
        <v>0</v>
      </c>
      <c r="AN98">
        <v>0</v>
      </c>
      <c r="AO98">
        <v>0</v>
      </c>
      <c r="AP98">
        <v>2.4287760000000005</v>
      </c>
      <c r="AQ98">
        <v>0</v>
      </c>
      <c r="AR98">
        <v>0.6983614130434781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716.79304799485965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5.3524074878915471</v>
      </c>
      <c r="L99">
        <f t="shared" si="2"/>
        <v>0.21230749999999962</v>
      </c>
      <c r="M99">
        <f t="shared" si="2"/>
        <v>1.4685599999999979</v>
      </c>
      <c r="N99">
        <f t="shared" si="2"/>
        <v>1.201200000000002</v>
      </c>
      <c r="O99">
        <f t="shared" si="2"/>
        <v>1.6967999999999972</v>
      </c>
      <c r="P99">
        <f t="shared" si="2"/>
        <v>0.4739995060030015</v>
      </c>
      <c r="Q99">
        <f t="shared" si="2"/>
        <v>0.20788279719401659</v>
      </c>
      <c r="R99">
        <f t="shared" si="2"/>
        <v>0.42876146068796078</v>
      </c>
      <c r="S99">
        <f t="shared" si="2"/>
        <v>0.26676250000000001</v>
      </c>
      <c r="T99">
        <f t="shared" si="2"/>
        <v>0</v>
      </c>
      <c r="U99">
        <f t="shared" si="2"/>
        <v>1.4304000000000014</v>
      </c>
      <c r="V99">
        <f t="shared" si="2"/>
        <v>0.21055249999999973</v>
      </c>
      <c r="W99">
        <f t="shared" si="2"/>
        <v>0.4383009407373144</v>
      </c>
      <c r="X99">
        <f t="shared" si="2"/>
        <v>1.5</v>
      </c>
      <c r="Y99">
        <f t="shared" si="2"/>
        <v>0</v>
      </c>
      <c r="Z99">
        <f t="shared" si="2"/>
        <v>2.7605871136363629E-2</v>
      </c>
      <c r="AA99">
        <f t="shared" si="2"/>
        <v>5.6617003164556971E-2</v>
      </c>
      <c r="AB99">
        <f t="shared" si="2"/>
        <v>9.1741578019504874E-2</v>
      </c>
      <c r="AC99">
        <f t="shared" si="2"/>
        <v>7.1432193733312346E-2</v>
      </c>
      <c r="AD99">
        <f t="shared" si="2"/>
        <v>9.9499249053747227E-2</v>
      </c>
      <c r="AE99">
        <f t="shared" si="2"/>
        <v>0.32815997804693425</v>
      </c>
      <c r="AF99">
        <f t="shared" si="2"/>
        <v>0.1517529437119676</v>
      </c>
      <c r="AG99">
        <f t="shared" si="2"/>
        <v>0.67179398399999968</v>
      </c>
      <c r="AH99">
        <f t="shared" si="2"/>
        <v>0.46812959873284055</v>
      </c>
      <c r="AI99">
        <f t="shared" si="2"/>
        <v>4.5334094265514525E-2</v>
      </c>
      <c r="AJ99">
        <f t="shared" si="2"/>
        <v>0</v>
      </c>
      <c r="AK99">
        <f t="shared" si="2"/>
        <v>0.52635426950354713</v>
      </c>
      <c r="AL99">
        <f t="shared" si="2"/>
        <v>0.2701676691049919</v>
      </c>
      <c r="AM99">
        <f t="shared" si="2"/>
        <v>1.3321912228057013E-2</v>
      </c>
      <c r="AN99">
        <f t="shared" si="2"/>
        <v>0</v>
      </c>
      <c r="AO99">
        <f t="shared" si="2"/>
        <v>0</v>
      </c>
      <c r="AP99">
        <f t="shared" si="2"/>
        <v>6.6935178000000012E-2</v>
      </c>
      <c r="AQ99">
        <f t="shared" si="2"/>
        <v>0.29378126031746005</v>
      </c>
      <c r="AR99">
        <f t="shared" si="2"/>
        <v>6.0695951992753613E-2</v>
      </c>
      <c r="AS99">
        <f t="shared" si="2"/>
        <v>5.7498911685994719E-2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18.18875633921138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42.75</v>
      </c>
      <c r="L3">
        <v>22.07</v>
      </c>
      <c r="M3">
        <v>0</v>
      </c>
      <c r="N3">
        <v>28.94</v>
      </c>
      <c r="O3">
        <v>48.599999999999994</v>
      </c>
      <c r="P3">
        <v>49.525044522261126</v>
      </c>
      <c r="Q3">
        <v>2.88</v>
      </c>
      <c r="R3">
        <v>5.7599999999999989</v>
      </c>
      <c r="S3">
        <v>3.8400000000000007</v>
      </c>
      <c r="T3">
        <v>0</v>
      </c>
      <c r="U3">
        <v>317.58999999999997</v>
      </c>
      <c r="V3">
        <v>5.07</v>
      </c>
      <c r="W3">
        <v>8.2100000000000009</v>
      </c>
      <c r="X3">
        <v>36.15</v>
      </c>
      <c r="Y3">
        <v>0</v>
      </c>
      <c r="Z3">
        <v>0</v>
      </c>
      <c r="AA3">
        <v>0</v>
      </c>
      <c r="AB3">
        <v>0.58423105776444118</v>
      </c>
      <c r="AC3">
        <v>0</v>
      </c>
      <c r="AD3">
        <v>2.2197350492051475</v>
      </c>
      <c r="AE3">
        <v>4.0153330809992429</v>
      </c>
      <c r="AF3">
        <v>0</v>
      </c>
      <c r="AG3">
        <v>0</v>
      </c>
      <c r="AH3">
        <v>0</v>
      </c>
      <c r="AI3">
        <v>0</v>
      </c>
      <c r="AJ3">
        <v>0</v>
      </c>
      <c r="AK3">
        <v>12.681197005516156</v>
      </c>
      <c r="AL3">
        <v>0.56886746987951819</v>
      </c>
      <c r="AM3">
        <v>0</v>
      </c>
      <c r="AN3">
        <v>0</v>
      </c>
      <c r="AO3">
        <v>0</v>
      </c>
      <c r="AP3">
        <v>2.9032200000000006</v>
      </c>
      <c r="AQ3">
        <v>0</v>
      </c>
      <c r="AR3">
        <v>0.40383695652173912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595.87658780048821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41.26</v>
      </c>
      <c r="L4">
        <v>22.07</v>
      </c>
      <c r="M4">
        <v>0</v>
      </c>
      <c r="N4">
        <v>28.94</v>
      </c>
      <c r="O4">
        <v>48.599999999999994</v>
      </c>
      <c r="P4">
        <v>49.53</v>
      </c>
      <c r="Q4">
        <v>2.88</v>
      </c>
      <c r="R4">
        <v>5.7599999999999989</v>
      </c>
      <c r="S4">
        <v>3.8400000000000007</v>
      </c>
      <c r="T4">
        <v>0</v>
      </c>
      <c r="U4">
        <v>317.58999999999997</v>
      </c>
      <c r="V4">
        <v>5.07</v>
      </c>
      <c r="W4">
        <v>8.2100000000000009</v>
      </c>
      <c r="X4">
        <v>36.15</v>
      </c>
      <c r="Y4">
        <v>0</v>
      </c>
      <c r="Z4">
        <v>0</v>
      </c>
      <c r="AA4">
        <v>0</v>
      </c>
      <c r="AB4">
        <v>0.58423105776444118</v>
      </c>
      <c r="AC4">
        <v>0</v>
      </c>
      <c r="AD4">
        <v>2.2197350492051475</v>
      </c>
      <c r="AE4">
        <v>4.0153330809992429</v>
      </c>
      <c r="AF4">
        <v>0</v>
      </c>
      <c r="AG4">
        <v>0</v>
      </c>
      <c r="AH4">
        <v>0</v>
      </c>
      <c r="AI4">
        <v>0</v>
      </c>
      <c r="AJ4">
        <v>0</v>
      </c>
      <c r="AK4">
        <v>12.681197005516156</v>
      </c>
      <c r="AL4">
        <v>0.56886746987951819</v>
      </c>
      <c r="AM4">
        <v>0</v>
      </c>
      <c r="AN4">
        <v>0</v>
      </c>
      <c r="AO4">
        <v>0</v>
      </c>
      <c r="AP4">
        <v>2.9032200000000006</v>
      </c>
      <c r="AQ4">
        <v>0</v>
      </c>
      <c r="AR4">
        <v>0.40383695652173912</v>
      </c>
      <c r="AS4">
        <v>1.1151226583407672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594.39154327822712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41.26</v>
      </c>
      <c r="L5">
        <v>22.07</v>
      </c>
      <c r="M5">
        <v>0</v>
      </c>
      <c r="N5">
        <v>28.94</v>
      </c>
      <c r="O5">
        <v>48.599999999999994</v>
      </c>
      <c r="P5">
        <v>49.53</v>
      </c>
      <c r="Q5">
        <v>2.88</v>
      </c>
      <c r="R5">
        <v>5.7599999999999989</v>
      </c>
      <c r="S5">
        <v>3.8400000000000007</v>
      </c>
      <c r="T5">
        <v>0</v>
      </c>
      <c r="U5">
        <v>317.58999999999997</v>
      </c>
      <c r="V5">
        <v>5.07</v>
      </c>
      <c r="W5">
        <v>8.58</v>
      </c>
      <c r="X5">
        <v>36.15</v>
      </c>
      <c r="Y5">
        <v>0</v>
      </c>
      <c r="Z5">
        <v>0</v>
      </c>
      <c r="AA5">
        <v>0</v>
      </c>
      <c r="AB5">
        <v>0.58423105776444118</v>
      </c>
      <c r="AC5">
        <v>0</v>
      </c>
      <c r="AD5">
        <v>2.2197350492051475</v>
      </c>
      <c r="AE5">
        <v>4.0153330809992429</v>
      </c>
      <c r="AF5">
        <v>0</v>
      </c>
      <c r="AG5">
        <v>0</v>
      </c>
      <c r="AH5">
        <v>0</v>
      </c>
      <c r="AI5">
        <v>0</v>
      </c>
      <c r="AJ5">
        <v>0</v>
      </c>
      <c r="AK5">
        <v>12.681197005516156</v>
      </c>
      <c r="AL5">
        <v>0.56886746987951819</v>
      </c>
      <c r="AM5">
        <v>0</v>
      </c>
      <c r="AN5">
        <v>0</v>
      </c>
      <c r="AO5">
        <v>0</v>
      </c>
      <c r="AP5">
        <v>2.9032200000000006</v>
      </c>
      <c r="AQ5">
        <v>0</v>
      </c>
      <c r="AR5">
        <v>0.40383695652173912</v>
      </c>
      <c r="AS5">
        <v>1.1151226583407672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594.76154327822712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41.26</v>
      </c>
      <c r="L6">
        <v>22.07</v>
      </c>
      <c r="M6">
        <v>0</v>
      </c>
      <c r="N6">
        <v>28.94</v>
      </c>
      <c r="O6">
        <v>48.599999999999994</v>
      </c>
      <c r="P6">
        <v>49.53</v>
      </c>
      <c r="Q6">
        <v>2.88</v>
      </c>
      <c r="R6">
        <v>5.7599999999999989</v>
      </c>
      <c r="S6">
        <v>3.8400000000000007</v>
      </c>
      <c r="T6">
        <v>0</v>
      </c>
      <c r="U6">
        <v>317.58999999999997</v>
      </c>
      <c r="V6">
        <v>5.07</v>
      </c>
      <c r="W6">
        <v>8.58</v>
      </c>
      <c r="X6">
        <v>36.15</v>
      </c>
      <c r="Y6">
        <v>0</v>
      </c>
      <c r="Z6">
        <v>0</v>
      </c>
      <c r="AA6">
        <v>0</v>
      </c>
      <c r="AB6">
        <v>0.58423105776444118</v>
      </c>
      <c r="AC6">
        <v>0</v>
      </c>
      <c r="AD6">
        <v>2.2197350492051475</v>
      </c>
      <c r="AE6">
        <v>4.0153330809992429</v>
      </c>
      <c r="AF6">
        <v>0</v>
      </c>
      <c r="AG6">
        <v>0</v>
      </c>
      <c r="AH6">
        <v>0</v>
      </c>
      <c r="AI6">
        <v>0</v>
      </c>
      <c r="AJ6">
        <v>0</v>
      </c>
      <c r="AK6">
        <v>12.681197005516156</v>
      </c>
      <c r="AL6">
        <v>0.56886746987951819</v>
      </c>
      <c r="AM6">
        <v>0</v>
      </c>
      <c r="AN6">
        <v>0</v>
      </c>
      <c r="AO6">
        <v>0</v>
      </c>
      <c r="AP6">
        <v>1.4046200000000004</v>
      </c>
      <c r="AQ6">
        <v>0</v>
      </c>
      <c r="AR6">
        <v>0.40383695652173912</v>
      </c>
      <c r="AS6">
        <v>1.1151226583407672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593.26294327822711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41.26</v>
      </c>
      <c r="L7">
        <v>22.07</v>
      </c>
      <c r="M7">
        <v>0</v>
      </c>
      <c r="N7">
        <v>28.94</v>
      </c>
      <c r="O7">
        <v>48.599999999999994</v>
      </c>
      <c r="P7">
        <v>49.53</v>
      </c>
      <c r="Q7">
        <v>2.88</v>
      </c>
      <c r="R7">
        <v>5.7599999999999989</v>
      </c>
      <c r="S7">
        <v>3.8400000000000007</v>
      </c>
      <c r="T7">
        <v>0</v>
      </c>
      <c r="U7">
        <v>317.58999999999997</v>
      </c>
      <c r="V7">
        <v>5.07</v>
      </c>
      <c r="W7">
        <v>8.2099999999999991</v>
      </c>
      <c r="X7">
        <v>36.15</v>
      </c>
      <c r="Y7">
        <v>0</v>
      </c>
      <c r="Z7">
        <v>0</v>
      </c>
      <c r="AA7">
        <v>0</v>
      </c>
      <c r="AB7">
        <v>0.58423105776444118</v>
      </c>
      <c r="AC7">
        <v>0</v>
      </c>
      <c r="AD7">
        <v>2.2197350492051475</v>
      </c>
      <c r="AE7">
        <v>4.0153330809992429</v>
      </c>
      <c r="AF7">
        <v>0</v>
      </c>
      <c r="AG7">
        <v>0</v>
      </c>
      <c r="AH7">
        <v>0</v>
      </c>
      <c r="AI7">
        <v>0</v>
      </c>
      <c r="AJ7">
        <v>0</v>
      </c>
      <c r="AK7">
        <v>12.681197005516156</v>
      </c>
      <c r="AL7">
        <v>4.5306230636833051</v>
      </c>
      <c r="AM7">
        <v>0</v>
      </c>
      <c r="AN7">
        <v>0</v>
      </c>
      <c r="AO7">
        <v>0</v>
      </c>
      <c r="AP7">
        <v>1.4046200000000004</v>
      </c>
      <c r="AQ7">
        <v>0</v>
      </c>
      <c r="AR7">
        <v>0.40383695652173912</v>
      </c>
      <c r="AS7">
        <v>1.1151226583407672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596.85469887203089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41.26</v>
      </c>
      <c r="L8">
        <v>22.07</v>
      </c>
      <c r="M8">
        <v>0</v>
      </c>
      <c r="N8">
        <v>28.94</v>
      </c>
      <c r="O8">
        <v>48.599999999999994</v>
      </c>
      <c r="P8">
        <v>49.53</v>
      </c>
      <c r="Q8">
        <v>2.88</v>
      </c>
      <c r="R8">
        <v>5.7599999999999989</v>
      </c>
      <c r="S8">
        <v>3.8400000000000007</v>
      </c>
      <c r="T8">
        <v>0</v>
      </c>
      <c r="U8">
        <v>317.58999999999997</v>
      </c>
      <c r="V8">
        <v>5.07</v>
      </c>
      <c r="W8">
        <v>8.2100000000000009</v>
      </c>
      <c r="X8">
        <v>36.15</v>
      </c>
      <c r="Y8">
        <v>0</v>
      </c>
      <c r="Z8">
        <v>0</v>
      </c>
      <c r="AA8">
        <v>0</v>
      </c>
      <c r="AB8">
        <v>0.58423105776444118</v>
      </c>
      <c r="AC8">
        <v>0</v>
      </c>
      <c r="AD8">
        <v>2.2197350492051475</v>
      </c>
      <c r="AE8">
        <v>4.0153330809992429</v>
      </c>
      <c r="AF8">
        <v>0</v>
      </c>
      <c r="AG8">
        <v>0</v>
      </c>
      <c r="AH8">
        <v>0</v>
      </c>
      <c r="AI8">
        <v>0</v>
      </c>
      <c r="AJ8">
        <v>0</v>
      </c>
      <c r="AK8">
        <v>12.681197005516156</v>
      </c>
      <c r="AL8">
        <v>19.344033562822723</v>
      </c>
      <c r="AM8">
        <v>0</v>
      </c>
      <c r="AN8">
        <v>0</v>
      </c>
      <c r="AO8">
        <v>0</v>
      </c>
      <c r="AP8">
        <v>1.4046200000000004</v>
      </c>
      <c r="AQ8">
        <v>0</v>
      </c>
      <c r="AR8">
        <v>0.40383695652173912</v>
      </c>
      <c r="AS8">
        <v>1.1151226583407672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611.66810937117032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41.26</v>
      </c>
      <c r="L9">
        <v>22.07</v>
      </c>
      <c r="M9">
        <v>0</v>
      </c>
      <c r="N9">
        <v>28.94</v>
      </c>
      <c r="O9">
        <v>48.599999999999994</v>
      </c>
      <c r="P9">
        <v>49.53</v>
      </c>
      <c r="Q9">
        <v>2.88</v>
      </c>
      <c r="R9">
        <v>5.7599999999999989</v>
      </c>
      <c r="S9">
        <v>3.8400000000000007</v>
      </c>
      <c r="T9">
        <v>0</v>
      </c>
      <c r="U9">
        <v>317.58999999999997</v>
      </c>
      <c r="V9">
        <v>5.07</v>
      </c>
      <c r="W9">
        <v>8.2100000000000009</v>
      </c>
      <c r="X9">
        <v>36.15</v>
      </c>
      <c r="Y9">
        <v>0</v>
      </c>
      <c r="Z9">
        <v>0</v>
      </c>
      <c r="AA9">
        <v>0</v>
      </c>
      <c r="AB9">
        <v>0.58423105776444118</v>
      </c>
      <c r="AC9">
        <v>0</v>
      </c>
      <c r="AD9">
        <v>2.2197350492051475</v>
      </c>
      <c r="AE9">
        <v>4.0153330809992429</v>
      </c>
      <c r="AF9">
        <v>0</v>
      </c>
      <c r="AG9">
        <v>0</v>
      </c>
      <c r="AH9">
        <v>0</v>
      </c>
      <c r="AI9">
        <v>0</v>
      </c>
      <c r="AJ9">
        <v>0</v>
      </c>
      <c r="AK9">
        <v>12.681197005516156</v>
      </c>
      <c r="AL9">
        <v>19.344033562822723</v>
      </c>
      <c r="AM9">
        <v>0</v>
      </c>
      <c r="AN9">
        <v>0</v>
      </c>
      <c r="AO9">
        <v>0</v>
      </c>
      <c r="AP9">
        <v>1.4046200000000004</v>
      </c>
      <c r="AQ9">
        <v>0</v>
      </c>
      <c r="AR9">
        <v>0.40383695652173912</v>
      </c>
      <c r="AS9">
        <v>1.1151226583407672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611.66810937117032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41.26</v>
      </c>
      <c r="L10">
        <v>22.07</v>
      </c>
      <c r="M10">
        <v>0</v>
      </c>
      <c r="N10">
        <v>28.94</v>
      </c>
      <c r="O10">
        <v>48.599999999999994</v>
      </c>
      <c r="P10">
        <v>49.53</v>
      </c>
      <c r="Q10">
        <v>2.88</v>
      </c>
      <c r="R10">
        <v>5.7599999999999989</v>
      </c>
      <c r="S10">
        <v>3.8400000000000007</v>
      </c>
      <c r="T10">
        <v>0</v>
      </c>
      <c r="U10">
        <v>317.58999999999997</v>
      </c>
      <c r="V10">
        <v>5.07</v>
      </c>
      <c r="W10">
        <v>8.2100000000000009</v>
      </c>
      <c r="X10">
        <v>36.15</v>
      </c>
      <c r="Y10">
        <v>0</v>
      </c>
      <c r="Z10">
        <v>0</v>
      </c>
      <c r="AA10">
        <v>0</v>
      </c>
      <c r="AB10">
        <v>0.58423105776444118</v>
      </c>
      <c r="AC10">
        <v>0</v>
      </c>
      <c r="AD10">
        <v>2.2197350492051475</v>
      </c>
      <c r="AE10">
        <v>4.0153330809992429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12.681197005516156</v>
      </c>
      <c r="AL10">
        <v>19.344033562822723</v>
      </c>
      <c r="AM10">
        <v>0</v>
      </c>
      <c r="AN10">
        <v>0</v>
      </c>
      <c r="AO10">
        <v>0</v>
      </c>
      <c r="AP10">
        <v>1.4046200000000004</v>
      </c>
      <c r="AQ10">
        <v>0</v>
      </c>
      <c r="AR10">
        <v>0.40383695652173912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611.66810937117032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41.26</v>
      </c>
      <c r="L11">
        <v>22.07</v>
      </c>
      <c r="M11">
        <v>0</v>
      </c>
      <c r="N11">
        <v>28.94</v>
      </c>
      <c r="O11">
        <v>48.599999999999994</v>
      </c>
      <c r="P11">
        <v>49.53</v>
      </c>
      <c r="Q11">
        <v>2.88</v>
      </c>
      <c r="R11">
        <v>5.7599999999999989</v>
      </c>
      <c r="S11">
        <v>3.8400000000000007</v>
      </c>
      <c r="T11">
        <v>0</v>
      </c>
      <c r="U11">
        <v>317.58999999999997</v>
      </c>
      <c r="V11">
        <v>5.07</v>
      </c>
      <c r="W11">
        <v>8.2199999999999989</v>
      </c>
      <c r="X11">
        <v>36.15</v>
      </c>
      <c r="Y11">
        <v>0</v>
      </c>
      <c r="Z11">
        <v>0</v>
      </c>
      <c r="AA11">
        <v>0</v>
      </c>
      <c r="AB11">
        <v>0.58423105776444118</v>
      </c>
      <c r="AC11">
        <v>0</v>
      </c>
      <c r="AD11">
        <v>2.2197350492051475</v>
      </c>
      <c r="AE11">
        <v>4.0153330809992429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12.681197005516156</v>
      </c>
      <c r="AL11">
        <v>19.344033562822723</v>
      </c>
      <c r="AM11">
        <v>0</v>
      </c>
      <c r="AN11">
        <v>0</v>
      </c>
      <c r="AO11">
        <v>0</v>
      </c>
      <c r="AP11">
        <v>1.4046200000000004</v>
      </c>
      <c r="AQ11">
        <v>0</v>
      </c>
      <c r="AR11">
        <v>0.40383695652173912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611.67810937117031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41.26</v>
      </c>
      <c r="L12">
        <v>22.07</v>
      </c>
      <c r="M12">
        <v>0</v>
      </c>
      <c r="N12">
        <v>28.94</v>
      </c>
      <c r="O12">
        <v>48.599999999999994</v>
      </c>
      <c r="P12">
        <v>49.53</v>
      </c>
      <c r="Q12">
        <v>2.88</v>
      </c>
      <c r="R12">
        <v>5.7599999999999989</v>
      </c>
      <c r="S12">
        <v>3.8400000000000007</v>
      </c>
      <c r="T12">
        <v>0</v>
      </c>
      <c r="U12">
        <v>317.58999999999997</v>
      </c>
      <c r="V12">
        <v>5.07</v>
      </c>
      <c r="W12">
        <v>8.2199999999999989</v>
      </c>
      <c r="X12">
        <v>36.15</v>
      </c>
      <c r="Y12">
        <v>0</v>
      </c>
      <c r="Z12">
        <v>0</v>
      </c>
      <c r="AA12">
        <v>0</v>
      </c>
      <c r="AB12">
        <v>0.58423105776444118</v>
      </c>
      <c r="AC12">
        <v>0</v>
      </c>
      <c r="AD12">
        <v>2.2197350492051475</v>
      </c>
      <c r="AE12">
        <v>8.0332059046177129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12.681197005516156</v>
      </c>
      <c r="AL12">
        <v>3.400506884681584</v>
      </c>
      <c r="AM12">
        <v>0</v>
      </c>
      <c r="AN12">
        <v>0</v>
      </c>
      <c r="AO12">
        <v>0</v>
      </c>
      <c r="AP12">
        <v>2.9032200000000006</v>
      </c>
      <c r="AQ12">
        <v>0</v>
      </c>
      <c r="AR12">
        <v>0.40383695652173912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601.25105551664774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41.26</v>
      </c>
      <c r="L13">
        <v>22.07</v>
      </c>
      <c r="M13">
        <v>0</v>
      </c>
      <c r="N13">
        <v>28.94</v>
      </c>
      <c r="O13">
        <v>48.599999999999994</v>
      </c>
      <c r="P13">
        <v>49.53</v>
      </c>
      <c r="Q13">
        <v>2.88</v>
      </c>
      <c r="R13">
        <v>5.7599999999999989</v>
      </c>
      <c r="S13">
        <v>3.8400000000000007</v>
      </c>
      <c r="T13">
        <v>0</v>
      </c>
      <c r="U13">
        <v>317.58999999999997</v>
      </c>
      <c r="V13">
        <v>5.07</v>
      </c>
      <c r="W13">
        <v>8.207356728911785</v>
      </c>
      <c r="X13">
        <v>36.15</v>
      </c>
      <c r="Y13">
        <v>0</v>
      </c>
      <c r="Z13">
        <v>0</v>
      </c>
      <c r="AA13">
        <v>0</v>
      </c>
      <c r="AB13">
        <v>0.58423105776444118</v>
      </c>
      <c r="AC13">
        <v>0</v>
      </c>
      <c r="AD13">
        <v>2.2197350492051475</v>
      </c>
      <c r="AE13">
        <v>8.0332059046177129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12.681197005516156</v>
      </c>
      <c r="AL13">
        <v>0.56886746987951819</v>
      </c>
      <c r="AM13">
        <v>0</v>
      </c>
      <c r="AN13">
        <v>0</v>
      </c>
      <c r="AO13">
        <v>0</v>
      </c>
      <c r="AP13">
        <v>1.4046200000000004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596.90817283075739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41.26</v>
      </c>
      <c r="L14">
        <v>22.07</v>
      </c>
      <c r="M14">
        <v>0</v>
      </c>
      <c r="N14">
        <v>28.94</v>
      </c>
      <c r="O14">
        <v>48.599999999999994</v>
      </c>
      <c r="P14">
        <v>49.53</v>
      </c>
      <c r="Q14">
        <v>2.88</v>
      </c>
      <c r="R14">
        <v>5.7599999999999989</v>
      </c>
      <c r="S14">
        <v>3.8400000000000007</v>
      </c>
      <c r="T14">
        <v>0</v>
      </c>
      <c r="U14">
        <v>317.58999999999997</v>
      </c>
      <c r="V14">
        <v>5.07</v>
      </c>
      <c r="W14">
        <v>8.207356728911785</v>
      </c>
      <c r="X14">
        <v>36.15</v>
      </c>
      <c r="Y14">
        <v>0</v>
      </c>
      <c r="Z14">
        <v>0</v>
      </c>
      <c r="AA14">
        <v>0</v>
      </c>
      <c r="AB14">
        <v>0.58423105776444118</v>
      </c>
      <c r="AC14">
        <v>0</v>
      </c>
      <c r="AD14">
        <v>2.2197350492051475</v>
      </c>
      <c r="AE14">
        <v>8.0332059046177129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12.681197005516156</v>
      </c>
      <c r="AL14">
        <v>0.56886746987951819</v>
      </c>
      <c r="AM14">
        <v>0</v>
      </c>
      <c r="AN14">
        <v>0</v>
      </c>
      <c r="AO14">
        <v>0</v>
      </c>
      <c r="AP14">
        <v>1.4046200000000004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596.90817283075739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41.26</v>
      </c>
      <c r="L15">
        <v>22.07</v>
      </c>
      <c r="M15">
        <v>0</v>
      </c>
      <c r="N15">
        <v>28.94</v>
      </c>
      <c r="O15">
        <v>48.599999999999994</v>
      </c>
      <c r="P15">
        <v>49.53</v>
      </c>
      <c r="Q15">
        <v>2.88</v>
      </c>
      <c r="R15">
        <v>5.7599999999999989</v>
      </c>
      <c r="S15">
        <v>3.8400000000000007</v>
      </c>
      <c r="T15">
        <v>0</v>
      </c>
      <c r="U15">
        <v>317.58999999999997</v>
      </c>
      <c r="V15">
        <v>5.07</v>
      </c>
      <c r="W15">
        <v>8.207356728911785</v>
      </c>
      <c r="X15">
        <v>36.15</v>
      </c>
      <c r="Y15">
        <v>0</v>
      </c>
      <c r="Z15">
        <v>0</v>
      </c>
      <c r="AA15">
        <v>0</v>
      </c>
      <c r="AB15">
        <v>0.58423105776444118</v>
      </c>
      <c r="AC15">
        <v>0</v>
      </c>
      <c r="AD15">
        <v>0</v>
      </c>
      <c r="AE15">
        <v>8.0332059046177129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12.681197005516156</v>
      </c>
      <c r="AL15">
        <v>0.56886746987951819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594.68843778155224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41.26</v>
      </c>
      <c r="L16">
        <v>22.07</v>
      </c>
      <c r="M16">
        <v>0</v>
      </c>
      <c r="N16">
        <v>28.94</v>
      </c>
      <c r="O16">
        <v>48.599999999999994</v>
      </c>
      <c r="P16">
        <v>49.53</v>
      </c>
      <c r="Q16">
        <v>2.88</v>
      </c>
      <c r="R16">
        <v>5.7599999999999989</v>
      </c>
      <c r="S16">
        <v>3.8400000000000007</v>
      </c>
      <c r="T16">
        <v>0</v>
      </c>
      <c r="U16">
        <v>317.58999999999997</v>
      </c>
      <c r="V16">
        <v>5.07</v>
      </c>
      <c r="W16">
        <v>8.2100000000000009</v>
      </c>
      <c r="X16">
        <v>36.15</v>
      </c>
      <c r="Y16">
        <v>0</v>
      </c>
      <c r="Z16">
        <v>0</v>
      </c>
      <c r="AA16">
        <v>0</v>
      </c>
      <c r="AB16">
        <v>0.58423105776444118</v>
      </c>
      <c r="AC16">
        <v>0</v>
      </c>
      <c r="AD16">
        <v>0</v>
      </c>
      <c r="AE16">
        <v>8.0332059046177129</v>
      </c>
      <c r="AF16">
        <v>0</v>
      </c>
      <c r="AG16">
        <v>0</v>
      </c>
      <c r="AH16">
        <v>5.0775022175290392</v>
      </c>
      <c r="AI16">
        <v>0</v>
      </c>
      <c r="AJ16">
        <v>0</v>
      </c>
      <c r="AK16">
        <v>12.681197005516156</v>
      </c>
      <c r="AL16">
        <v>0.56886746987951819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599.76858327016953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41.26</v>
      </c>
      <c r="L17">
        <v>22.07</v>
      </c>
      <c r="M17">
        <v>0</v>
      </c>
      <c r="N17">
        <v>28.94</v>
      </c>
      <c r="O17">
        <v>48.599999999999994</v>
      </c>
      <c r="P17">
        <v>49.53</v>
      </c>
      <c r="Q17">
        <v>2.88</v>
      </c>
      <c r="R17">
        <v>5.7599999999999989</v>
      </c>
      <c r="S17">
        <v>3.8400000000000007</v>
      </c>
      <c r="T17">
        <v>0</v>
      </c>
      <c r="U17">
        <v>317.58999999999997</v>
      </c>
      <c r="V17">
        <v>5.07</v>
      </c>
      <c r="W17">
        <v>8.2100000000000009</v>
      </c>
      <c r="X17">
        <v>36.15</v>
      </c>
      <c r="Y17">
        <v>0</v>
      </c>
      <c r="Z17">
        <v>0</v>
      </c>
      <c r="AA17">
        <v>0</v>
      </c>
      <c r="AB17">
        <v>0.58423105776444118</v>
      </c>
      <c r="AC17">
        <v>0</v>
      </c>
      <c r="AD17">
        <v>0</v>
      </c>
      <c r="AE17">
        <v>8.0332059046177129</v>
      </c>
      <c r="AF17">
        <v>0</v>
      </c>
      <c r="AG17">
        <v>0</v>
      </c>
      <c r="AH17">
        <v>5.0775022175290392</v>
      </c>
      <c r="AI17">
        <v>0</v>
      </c>
      <c r="AJ17">
        <v>0</v>
      </c>
      <c r="AK17">
        <v>12.681197005516156</v>
      </c>
      <c r="AL17">
        <v>0.56886746987951819</v>
      </c>
      <c r="AM17">
        <v>0</v>
      </c>
      <c r="AN17">
        <v>0</v>
      </c>
      <c r="AO17">
        <v>0</v>
      </c>
      <c r="AP17">
        <v>1.4046200000000004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599.76858327016953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41.26</v>
      </c>
      <c r="L18">
        <v>22.07</v>
      </c>
      <c r="M18">
        <v>0</v>
      </c>
      <c r="N18">
        <v>28.94</v>
      </c>
      <c r="O18">
        <v>48.599999999999994</v>
      </c>
      <c r="P18">
        <v>49.53</v>
      </c>
      <c r="Q18">
        <v>2.88</v>
      </c>
      <c r="R18">
        <v>5.7599999999999989</v>
      </c>
      <c r="S18">
        <v>3.8400000000000007</v>
      </c>
      <c r="T18">
        <v>0</v>
      </c>
      <c r="U18">
        <v>317.58999999999997</v>
      </c>
      <c r="V18">
        <v>5.07</v>
      </c>
      <c r="W18">
        <v>8.2099999999999991</v>
      </c>
      <c r="X18">
        <v>36.15</v>
      </c>
      <c r="Y18">
        <v>0</v>
      </c>
      <c r="Z18">
        <v>0</v>
      </c>
      <c r="AA18">
        <v>0</v>
      </c>
      <c r="AB18">
        <v>0.58423105776444118</v>
      </c>
      <c r="AC18">
        <v>0</v>
      </c>
      <c r="AD18">
        <v>0</v>
      </c>
      <c r="AE18">
        <v>8.0332059046177129</v>
      </c>
      <c r="AF18">
        <v>0</v>
      </c>
      <c r="AG18">
        <v>0</v>
      </c>
      <c r="AH18">
        <v>5.0775022175290392</v>
      </c>
      <c r="AI18">
        <v>0</v>
      </c>
      <c r="AJ18">
        <v>0</v>
      </c>
      <c r="AK18">
        <v>12.681197005516156</v>
      </c>
      <c r="AL18">
        <v>0.56886746987951819</v>
      </c>
      <c r="AM18">
        <v>0</v>
      </c>
      <c r="AN18">
        <v>0</v>
      </c>
      <c r="AO18">
        <v>0</v>
      </c>
      <c r="AP18">
        <v>1.4046200000000004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599.76858327016953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45.949999999999996</v>
      </c>
      <c r="L19">
        <v>22.07</v>
      </c>
      <c r="M19">
        <v>0</v>
      </c>
      <c r="N19">
        <v>28.94</v>
      </c>
      <c r="O19">
        <v>48.599999999999994</v>
      </c>
      <c r="P19">
        <v>49.53</v>
      </c>
      <c r="Q19">
        <v>2.88</v>
      </c>
      <c r="R19">
        <v>5.7599999999999989</v>
      </c>
      <c r="S19">
        <v>3.8400000000000007</v>
      </c>
      <c r="T19">
        <v>0</v>
      </c>
      <c r="U19">
        <v>317.58999999999997</v>
      </c>
      <c r="V19">
        <v>5.07</v>
      </c>
      <c r="W19">
        <v>8.2099999999999991</v>
      </c>
      <c r="X19">
        <v>36.15</v>
      </c>
      <c r="Y19">
        <v>0</v>
      </c>
      <c r="Z19">
        <v>0</v>
      </c>
      <c r="AA19">
        <v>0</v>
      </c>
      <c r="AB19">
        <v>0.58423105776444118</v>
      </c>
      <c r="AC19">
        <v>0</v>
      </c>
      <c r="AD19">
        <v>0</v>
      </c>
      <c r="AE19">
        <v>8.0332059046177129</v>
      </c>
      <c r="AF19">
        <v>0</v>
      </c>
      <c r="AG19">
        <v>0</v>
      </c>
      <c r="AH19">
        <v>5.0775022175290392</v>
      </c>
      <c r="AI19">
        <v>0</v>
      </c>
      <c r="AJ19">
        <v>0</v>
      </c>
      <c r="AK19">
        <v>12.681197005516156</v>
      </c>
      <c r="AL19">
        <v>0.56886746987951819</v>
      </c>
      <c r="AM19">
        <v>0</v>
      </c>
      <c r="AN19">
        <v>0</v>
      </c>
      <c r="AO19">
        <v>0</v>
      </c>
      <c r="AP19">
        <v>1.4046200000000004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604.45858327016947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41.260000000000005</v>
      </c>
      <c r="L20">
        <v>22.07</v>
      </c>
      <c r="M20">
        <v>0</v>
      </c>
      <c r="N20">
        <v>28.94</v>
      </c>
      <c r="O20">
        <v>48.599999999999994</v>
      </c>
      <c r="P20">
        <v>49.53</v>
      </c>
      <c r="Q20">
        <v>2.88</v>
      </c>
      <c r="R20">
        <v>5.7599999999999989</v>
      </c>
      <c r="S20">
        <v>3.8400000000000007</v>
      </c>
      <c r="T20">
        <v>0</v>
      </c>
      <c r="U20">
        <v>317.58999999999997</v>
      </c>
      <c r="V20">
        <v>5.07</v>
      </c>
      <c r="W20">
        <v>8.2125394370553675</v>
      </c>
      <c r="X20">
        <v>36.15</v>
      </c>
      <c r="Y20">
        <v>0</v>
      </c>
      <c r="Z20">
        <v>0</v>
      </c>
      <c r="AA20">
        <v>0</v>
      </c>
      <c r="AB20">
        <v>0.58423105776444118</v>
      </c>
      <c r="AC20">
        <v>0</v>
      </c>
      <c r="AD20">
        <v>0</v>
      </c>
      <c r="AE20">
        <v>8.0332059046177129</v>
      </c>
      <c r="AF20">
        <v>0</v>
      </c>
      <c r="AG20">
        <v>0</v>
      </c>
      <c r="AH20">
        <v>5.0775022175290392</v>
      </c>
      <c r="AI20">
        <v>0</v>
      </c>
      <c r="AJ20">
        <v>0</v>
      </c>
      <c r="AK20">
        <v>12.681197005516156</v>
      </c>
      <c r="AL20">
        <v>0.56886746987951819</v>
      </c>
      <c r="AM20">
        <v>0</v>
      </c>
      <c r="AN20">
        <v>0</v>
      </c>
      <c r="AO20">
        <v>0</v>
      </c>
      <c r="AP20">
        <v>1.4046200000000004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599.77112270722489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41.260000000000005</v>
      </c>
      <c r="L21">
        <v>22.07</v>
      </c>
      <c r="M21">
        <v>0</v>
      </c>
      <c r="N21">
        <v>28.94</v>
      </c>
      <c r="O21">
        <v>48.599999999999994</v>
      </c>
      <c r="P21">
        <v>49.53</v>
      </c>
      <c r="Q21">
        <v>2.88</v>
      </c>
      <c r="R21">
        <v>5.7599999999999989</v>
      </c>
      <c r="S21">
        <v>3.8400000000000007</v>
      </c>
      <c r="T21">
        <v>0</v>
      </c>
      <c r="U21">
        <v>317.58999999999997</v>
      </c>
      <c r="V21">
        <v>5.07</v>
      </c>
      <c r="W21">
        <v>8.2125394370553675</v>
      </c>
      <c r="X21">
        <v>36.15</v>
      </c>
      <c r="Y21">
        <v>0</v>
      </c>
      <c r="Z21">
        <v>0</v>
      </c>
      <c r="AA21">
        <v>0</v>
      </c>
      <c r="AB21">
        <v>0.58423105776444118</v>
      </c>
      <c r="AC21">
        <v>0</v>
      </c>
      <c r="AD21">
        <v>0</v>
      </c>
      <c r="AE21">
        <v>8.0332059046177129</v>
      </c>
      <c r="AF21">
        <v>0</v>
      </c>
      <c r="AG21">
        <v>0</v>
      </c>
      <c r="AH21">
        <v>5.0775022175290392</v>
      </c>
      <c r="AI21">
        <v>0</v>
      </c>
      <c r="AJ21">
        <v>0</v>
      </c>
      <c r="AK21">
        <v>12.681197005516156</v>
      </c>
      <c r="AL21">
        <v>0.56886746987951819</v>
      </c>
      <c r="AM21">
        <v>0</v>
      </c>
      <c r="AN21">
        <v>0</v>
      </c>
      <c r="AO21">
        <v>0</v>
      </c>
      <c r="AP21">
        <v>1.4046200000000004</v>
      </c>
      <c r="AQ21">
        <v>0</v>
      </c>
      <c r="AR21">
        <v>0.40383695652173912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599.77112270722489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41.260000000000005</v>
      </c>
      <c r="L22">
        <v>22.07</v>
      </c>
      <c r="M22">
        <v>0</v>
      </c>
      <c r="N22">
        <v>28.94</v>
      </c>
      <c r="O22">
        <v>48.599999999999994</v>
      </c>
      <c r="P22">
        <v>49.53</v>
      </c>
      <c r="Q22">
        <v>2.88</v>
      </c>
      <c r="R22">
        <v>5.7599999999999989</v>
      </c>
      <c r="S22">
        <v>3.8400000000000007</v>
      </c>
      <c r="T22">
        <v>0</v>
      </c>
      <c r="U22">
        <v>317.58999999999997</v>
      </c>
      <c r="V22">
        <v>5.07</v>
      </c>
      <c r="W22">
        <v>8.2125394370553675</v>
      </c>
      <c r="X22">
        <v>36.15</v>
      </c>
      <c r="Y22">
        <v>0</v>
      </c>
      <c r="Z22">
        <v>0</v>
      </c>
      <c r="AA22">
        <v>0</v>
      </c>
      <c r="AB22">
        <v>0.58423105776444118</v>
      </c>
      <c r="AC22">
        <v>0</v>
      </c>
      <c r="AD22">
        <v>0</v>
      </c>
      <c r="AE22">
        <v>8.0332059046177129</v>
      </c>
      <c r="AF22">
        <v>0</v>
      </c>
      <c r="AG22">
        <v>0</v>
      </c>
      <c r="AH22">
        <v>5.0775022175290392</v>
      </c>
      <c r="AI22">
        <v>0</v>
      </c>
      <c r="AJ22">
        <v>0</v>
      </c>
      <c r="AK22">
        <v>12.681197005516156</v>
      </c>
      <c r="AL22">
        <v>0.56886746987951819</v>
      </c>
      <c r="AM22">
        <v>0</v>
      </c>
      <c r="AN22">
        <v>0</v>
      </c>
      <c r="AO22">
        <v>0</v>
      </c>
      <c r="AP22">
        <v>1.4046200000000004</v>
      </c>
      <c r="AQ22">
        <v>0</v>
      </c>
      <c r="AR22">
        <v>0.40383695652173912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599.77112270722489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41.260000000000005</v>
      </c>
      <c r="L23">
        <v>22.07</v>
      </c>
      <c r="M23">
        <v>0</v>
      </c>
      <c r="N23">
        <v>28.94</v>
      </c>
      <c r="O23">
        <v>48.599999999999994</v>
      </c>
      <c r="P23">
        <v>49.53</v>
      </c>
      <c r="Q23">
        <v>2.88</v>
      </c>
      <c r="R23">
        <v>5.7599999999999989</v>
      </c>
      <c r="S23">
        <v>3.8400000000000007</v>
      </c>
      <c r="T23">
        <v>0</v>
      </c>
      <c r="U23">
        <v>317.58999999999997</v>
      </c>
      <c r="V23">
        <v>5.07</v>
      </c>
      <c r="W23">
        <v>8.2125394370553675</v>
      </c>
      <c r="X23">
        <v>36.15</v>
      </c>
      <c r="Y23">
        <v>0</v>
      </c>
      <c r="Z23">
        <v>0</v>
      </c>
      <c r="AA23">
        <v>0</v>
      </c>
      <c r="AB23">
        <v>0.58423105776444118</v>
      </c>
      <c r="AC23">
        <v>0</v>
      </c>
      <c r="AD23">
        <v>0</v>
      </c>
      <c r="AE23">
        <v>8.0332059046177129</v>
      </c>
      <c r="AF23">
        <v>0</v>
      </c>
      <c r="AG23">
        <v>0</v>
      </c>
      <c r="AH23">
        <v>10.342965997888069</v>
      </c>
      <c r="AI23">
        <v>0</v>
      </c>
      <c r="AJ23">
        <v>0</v>
      </c>
      <c r="AK23">
        <v>12.681197005516156</v>
      </c>
      <c r="AL23">
        <v>0.56886746987951819</v>
      </c>
      <c r="AM23">
        <v>0</v>
      </c>
      <c r="AN23">
        <v>0</v>
      </c>
      <c r="AO23">
        <v>0</v>
      </c>
      <c r="AP23">
        <v>1.4046200000000004</v>
      </c>
      <c r="AQ23">
        <v>0</v>
      </c>
      <c r="AR23">
        <v>0.40383695652173912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605.03658648758392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41.260000000000005</v>
      </c>
      <c r="L24">
        <v>22.07</v>
      </c>
      <c r="M24">
        <v>0</v>
      </c>
      <c r="N24">
        <v>28.94</v>
      </c>
      <c r="O24">
        <v>48.599999999999994</v>
      </c>
      <c r="P24">
        <v>49.53</v>
      </c>
      <c r="Q24">
        <v>2.8783645655877343</v>
      </c>
      <c r="R24">
        <v>5.64</v>
      </c>
      <c r="S24">
        <v>3.74</v>
      </c>
      <c r="T24">
        <v>0</v>
      </c>
      <c r="U24">
        <v>317.58999999999997</v>
      </c>
      <c r="V24">
        <v>5.07</v>
      </c>
      <c r="W24">
        <v>8.2099999999999991</v>
      </c>
      <c r="X24">
        <v>36.15</v>
      </c>
      <c r="Y24">
        <v>0</v>
      </c>
      <c r="Z24">
        <v>0</v>
      </c>
      <c r="AA24">
        <v>0</v>
      </c>
      <c r="AB24">
        <v>0.58423105776444118</v>
      </c>
      <c r="AC24">
        <v>2.3593419192712419</v>
      </c>
      <c r="AD24">
        <v>2.2197350492051475</v>
      </c>
      <c r="AE24">
        <v>8.0332059046177129</v>
      </c>
      <c r="AF24">
        <v>0</v>
      </c>
      <c r="AG24">
        <v>0</v>
      </c>
      <c r="AH24">
        <v>16.964801055966213</v>
      </c>
      <c r="AI24">
        <v>0</v>
      </c>
      <c r="AJ24">
        <v>0</v>
      </c>
      <c r="AK24">
        <v>12.681197005516156</v>
      </c>
      <c r="AL24">
        <v>0.56886746987951819</v>
      </c>
      <c r="AM24">
        <v>0</v>
      </c>
      <c r="AN24">
        <v>0</v>
      </c>
      <c r="AO24">
        <v>0</v>
      </c>
      <c r="AP24">
        <v>1.4046200000000004</v>
      </c>
      <c r="AQ24">
        <v>0</v>
      </c>
      <c r="AR24">
        <v>0.40383695652173912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616.0133236426708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41.260000000000005</v>
      </c>
      <c r="L25">
        <v>22.07</v>
      </c>
      <c r="M25">
        <v>0</v>
      </c>
      <c r="N25">
        <v>28.94</v>
      </c>
      <c r="O25">
        <v>48.599999999999994</v>
      </c>
      <c r="P25">
        <v>49.53</v>
      </c>
      <c r="Q25">
        <v>2.88</v>
      </c>
      <c r="R25">
        <v>5.7599999999999989</v>
      </c>
      <c r="S25">
        <v>3.8400000000000007</v>
      </c>
      <c r="T25">
        <v>0</v>
      </c>
      <c r="U25">
        <v>317.58999999999997</v>
      </c>
      <c r="V25">
        <v>5.07</v>
      </c>
      <c r="W25">
        <v>8.2099999999999991</v>
      </c>
      <c r="X25">
        <v>36.15</v>
      </c>
      <c r="Y25">
        <v>0</v>
      </c>
      <c r="Z25">
        <v>0.26923999999999998</v>
      </c>
      <c r="AA25">
        <v>0</v>
      </c>
      <c r="AB25">
        <v>1.9508237059264817</v>
      </c>
      <c r="AC25">
        <v>4.7186838385424839</v>
      </c>
      <c r="AD25">
        <v>2.2197350492051475</v>
      </c>
      <c r="AE25">
        <v>12.045999242997731</v>
      </c>
      <c r="AF25">
        <v>0</v>
      </c>
      <c r="AG25">
        <v>0</v>
      </c>
      <c r="AH25">
        <v>22.573167687434001</v>
      </c>
      <c r="AI25">
        <v>0</v>
      </c>
      <c r="AJ25">
        <v>0</v>
      </c>
      <c r="AK25">
        <v>12.681197005516156</v>
      </c>
      <c r="AL25">
        <v>0.56886746987951819</v>
      </c>
      <c r="AM25">
        <v>0</v>
      </c>
      <c r="AN25">
        <v>0</v>
      </c>
      <c r="AO25">
        <v>0</v>
      </c>
      <c r="AP25">
        <v>1.4046200000000004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629.85129361436407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41.259999999999991</v>
      </c>
      <c r="L26">
        <v>22.07</v>
      </c>
      <c r="M26">
        <v>0</v>
      </c>
      <c r="N26">
        <v>28.94</v>
      </c>
      <c r="O26">
        <v>48.599999999999994</v>
      </c>
      <c r="P26">
        <v>49.53</v>
      </c>
      <c r="Q26">
        <v>2.88</v>
      </c>
      <c r="R26">
        <v>5.7599999999999989</v>
      </c>
      <c r="S26">
        <v>3.8400000000000007</v>
      </c>
      <c r="T26">
        <v>0</v>
      </c>
      <c r="U26">
        <v>317.58999999999997</v>
      </c>
      <c r="V26">
        <v>5.07</v>
      </c>
      <c r="W26">
        <v>8.2099999999999991</v>
      </c>
      <c r="X26">
        <v>36.15</v>
      </c>
      <c r="Y26">
        <v>0</v>
      </c>
      <c r="Z26">
        <v>0.53593999999999997</v>
      </c>
      <c r="AA26">
        <v>2.8878094233473983</v>
      </c>
      <c r="AB26">
        <v>3.182789197299325</v>
      </c>
      <c r="AC26">
        <v>4.7186838385424839</v>
      </c>
      <c r="AD26">
        <v>4.4420098410295221</v>
      </c>
      <c r="AE26">
        <v>12.045999242997731</v>
      </c>
      <c r="AF26">
        <v>0</v>
      </c>
      <c r="AG26">
        <v>0</v>
      </c>
      <c r="AH26">
        <v>28.50665702217529</v>
      </c>
      <c r="AI26">
        <v>0.62221916732128846</v>
      </c>
      <c r="AJ26">
        <v>0</v>
      </c>
      <c r="AK26">
        <v>12.681197005516156</v>
      </c>
      <c r="AL26">
        <v>0.56886746987951819</v>
      </c>
      <c r="AM26">
        <v>0</v>
      </c>
      <c r="AN26">
        <v>0</v>
      </c>
      <c r="AO26">
        <v>0</v>
      </c>
      <c r="AP26">
        <v>1.4046200000000004</v>
      </c>
      <c r="AQ26">
        <v>0</v>
      </c>
      <c r="AR26">
        <v>0.40383695652173912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643.01575182297142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41.26</v>
      </c>
      <c r="L27">
        <v>22.07</v>
      </c>
      <c r="M27">
        <v>0</v>
      </c>
      <c r="N27">
        <v>28.94</v>
      </c>
      <c r="O27">
        <v>48.599999999999994</v>
      </c>
      <c r="P27">
        <v>49.53</v>
      </c>
      <c r="Q27">
        <v>2.88</v>
      </c>
      <c r="R27">
        <v>5.7599999999999989</v>
      </c>
      <c r="S27">
        <v>3.8400000000000007</v>
      </c>
      <c r="T27">
        <v>0</v>
      </c>
      <c r="U27">
        <v>317.58999999999997</v>
      </c>
      <c r="V27">
        <v>5.07</v>
      </c>
      <c r="W27">
        <v>8.2099999999999991</v>
      </c>
      <c r="X27">
        <v>36.15</v>
      </c>
      <c r="Y27">
        <v>0</v>
      </c>
      <c r="Z27">
        <v>1.5900399999999999</v>
      </c>
      <c r="AA27">
        <v>3.4237177684013136</v>
      </c>
      <c r="AB27">
        <v>6.4214613653413366</v>
      </c>
      <c r="AC27">
        <v>4.7186838385424839</v>
      </c>
      <c r="AD27">
        <v>6.6973012869038611</v>
      </c>
      <c r="AE27">
        <v>12.045999242997731</v>
      </c>
      <c r="AF27">
        <v>0</v>
      </c>
      <c r="AG27">
        <v>0</v>
      </c>
      <c r="AH27">
        <v>34.206464413938754</v>
      </c>
      <c r="AI27">
        <v>1.5491987431264733</v>
      </c>
      <c r="AJ27">
        <v>0</v>
      </c>
      <c r="AK27">
        <v>12.681197005516156</v>
      </c>
      <c r="AL27">
        <v>0.56886746987951819</v>
      </c>
      <c r="AM27">
        <v>0</v>
      </c>
      <c r="AN27">
        <v>0</v>
      </c>
      <c r="AO27">
        <v>0</v>
      </c>
      <c r="AP27">
        <v>1.4046200000000004</v>
      </c>
      <c r="AQ27">
        <v>0</v>
      </c>
      <c r="AR27">
        <v>0.40383695652173912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656.72651074951023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41.26</v>
      </c>
      <c r="L28">
        <v>22.07</v>
      </c>
      <c r="M28">
        <v>0</v>
      </c>
      <c r="N28">
        <v>28.94</v>
      </c>
      <c r="O28">
        <v>48.599999999999994</v>
      </c>
      <c r="P28">
        <v>49.53</v>
      </c>
      <c r="Q28">
        <v>2.88</v>
      </c>
      <c r="R28">
        <v>5.7599999999999989</v>
      </c>
      <c r="S28">
        <v>3.8400000000000007</v>
      </c>
      <c r="T28">
        <v>0</v>
      </c>
      <c r="U28">
        <v>317.58999999999997</v>
      </c>
      <c r="V28">
        <v>5.07</v>
      </c>
      <c r="W28">
        <v>8.2099999999999991</v>
      </c>
      <c r="X28">
        <v>36.15</v>
      </c>
      <c r="Y28">
        <v>0</v>
      </c>
      <c r="Z28">
        <v>4.7675799999999997</v>
      </c>
      <c r="AA28">
        <v>3.4237177684013136</v>
      </c>
      <c r="AB28">
        <v>9.629651912978245</v>
      </c>
      <c r="AC28">
        <v>7.083105073032824</v>
      </c>
      <c r="AD28">
        <v>9.1760900832702497</v>
      </c>
      <c r="AE28">
        <v>12.045999242997731</v>
      </c>
      <c r="AF28">
        <v>0</v>
      </c>
      <c r="AG28">
        <v>0</v>
      </c>
      <c r="AH28">
        <v>34.206464413938754</v>
      </c>
      <c r="AI28">
        <v>8.0659921445404574</v>
      </c>
      <c r="AJ28">
        <v>0</v>
      </c>
      <c r="AK28">
        <v>12.681197005516156</v>
      </c>
      <c r="AL28">
        <v>0.56886746987951819</v>
      </c>
      <c r="AM28">
        <v>1.2853083270817707</v>
      </c>
      <c r="AN28">
        <v>0</v>
      </c>
      <c r="AO28">
        <v>0</v>
      </c>
      <c r="AP28">
        <v>1.4046200000000004</v>
      </c>
      <c r="AQ28">
        <v>0</v>
      </c>
      <c r="AR28">
        <v>0.40383695652173912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675.75755305649955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41.26</v>
      </c>
      <c r="L29">
        <v>22.07</v>
      </c>
      <c r="M29">
        <v>0</v>
      </c>
      <c r="N29">
        <v>28.94</v>
      </c>
      <c r="O29">
        <v>48.599999999999994</v>
      </c>
      <c r="P29">
        <v>49.53</v>
      </c>
      <c r="Q29">
        <v>2.88</v>
      </c>
      <c r="R29">
        <v>5.7599999999999989</v>
      </c>
      <c r="S29">
        <v>3.8400000000000007</v>
      </c>
      <c r="T29">
        <v>0</v>
      </c>
      <c r="U29">
        <v>317.58999999999997</v>
      </c>
      <c r="V29">
        <v>5.07</v>
      </c>
      <c r="W29">
        <v>8.2099999999999991</v>
      </c>
      <c r="X29">
        <v>36.15</v>
      </c>
      <c r="Y29">
        <v>0</v>
      </c>
      <c r="Z29">
        <v>4.7675799999999997</v>
      </c>
      <c r="AA29">
        <v>3.4237177684013136</v>
      </c>
      <c r="AB29">
        <v>9.629651912978245</v>
      </c>
      <c r="AC29">
        <v>7.083105073032824</v>
      </c>
      <c r="AD29">
        <v>9.1760900832702497</v>
      </c>
      <c r="AE29">
        <v>12.045999242997731</v>
      </c>
      <c r="AF29">
        <v>0</v>
      </c>
      <c r="AG29">
        <v>0</v>
      </c>
      <c r="AH29">
        <v>34.206464413938754</v>
      </c>
      <c r="AI29">
        <v>8.0659921445404574</v>
      </c>
      <c r="AJ29">
        <v>0</v>
      </c>
      <c r="AK29">
        <v>12.681197005516156</v>
      </c>
      <c r="AL29">
        <v>0.56886746987951819</v>
      </c>
      <c r="AM29">
        <v>2.5680765191297827</v>
      </c>
      <c r="AN29">
        <v>0</v>
      </c>
      <c r="AO29">
        <v>0</v>
      </c>
      <c r="AP29">
        <v>1.4046200000000004</v>
      </c>
      <c r="AQ29">
        <v>0</v>
      </c>
      <c r="AR29">
        <v>0.40383695652173912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677.04032124854757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41.26</v>
      </c>
      <c r="L30">
        <v>22.07</v>
      </c>
      <c r="M30">
        <v>0</v>
      </c>
      <c r="N30">
        <v>28.94</v>
      </c>
      <c r="O30">
        <v>48.599999999999994</v>
      </c>
      <c r="P30">
        <v>49.53</v>
      </c>
      <c r="Q30">
        <v>2.88</v>
      </c>
      <c r="R30">
        <v>5.7599999999999989</v>
      </c>
      <c r="S30">
        <v>3.8400000000000007</v>
      </c>
      <c r="T30">
        <v>0</v>
      </c>
      <c r="U30">
        <v>317.58999999999997</v>
      </c>
      <c r="V30">
        <v>5.07</v>
      </c>
      <c r="W30">
        <v>8.2099999999999991</v>
      </c>
      <c r="X30">
        <v>36.15</v>
      </c>
      <c r="Y30">
        <v>0</v>
      </c>
      <c r="Z30">
        <v>4.7675799999999997</v>
      </c>
      <c r="AA30">
        <v>3.4237177684013136</v>
      </c>
      <c r="AB30">
        <v>9.629651912978245</v>
      </c>
      <c r="AC30">
        <v>7.083105073032824</v>
      </c>
      <c r="AD30">
        <v>9.1760900832702497</v>
      </c>
      <c r="AE30">
        <v>12.045999242997731</v>
      </c>
      <c r="AF30">
        <v>0</v>
      </c>
      <c r="AG30">
        <v>0</v>
      </c>
      <c r="AH30">
        <v>34.206464413938754</v>
      </c>
      <c r="AI30">
        <v>8.0659921445404574</v>
      </c>
      <c r="AJ30">
        <v>0</v>
      </c>
      <c r="AK30">
        <v>12.681197005516156</v>
      </c>
      <c r="AL30">
        <v>0.56886746987951819</v>
      </c>
      <c r="AM30">
        <v>2.5680765191297827</v>
      </c>
      <c r="AN30">
        <v>0</v>
      </c>
      <c r="AO30">
        <v>0</v>
      </c>
      <c r="AP30">
        <v>1.4046200000000004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677.04032124854757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41.26</v>
      </c>
      <c r="L31">
        <v>22.07</v>
      </c>
      <c r="M31">
        <v>0</v>
      </c>
      <c r="N31">
        <v>28.94</v>
      </c>
      <c r="O31">
        <v>48.599999999999994</v>
      </c>
      <c r="P31">
        <v>49.53</v>
      </c>
      <c r="Q31">
        <v>2.88</v>
      </c>
      <c r="R31">
        <v>5.7599999999999989</v>
      </c>
      <c r="S31">
        <v>3.8400000000000007</v>
      </c>
      <c r="T31">
        <v>0</v>
      </c>
      <c r="U31">
        <v>317.58999999999997</v>
      </c>
      <c r="V31">
        <v>5.07</v>
      </c>
      <c r="W31">
        <v>8.2099999999999991</v>
      </c>
      <c r="X31">
        <v>36.15</v>
      </c>
      <c r="Y31">
        <v>0</v>
      </c>
      <c r="Z31">
        <v>4.7675799999999997</v>
      </c>
      <c r="AA31">
        <v>2.8878094233473983</v>
      </c>
      <c r="AB31">
        <v>9.629651912978245</v>
      </c>
      <c r="AC31">
        <v>7.083105073032824</v>
      </c>
      <c r="AD31">
        <v>9.1760900832702497</v>
      </c>
      <c r="AE31">
        <v>12.045999242997731</v>
      </c>
      <c r="AF31">
        <v>0</v>
      </c>
      <c r="AG31">
        <v>0</v>
      </c>
      <c r="AH31">
        <v>34.206464413938754</v>
      </c>
      <c r="AI31">
        <v>8.0659921445404574</v>
      </c>
      <c r="AJ31">
        <v>0</v>
      </c>
      <c r="AK31">
        <v>12.681197005516156</v>
      </c>
      <c r="AL31">
        <v>0.56886746987951819</v>
      </c>
      <c r="AM31">
        <v>2.5680765191297827</v>
      </c>
      <c r="AN31">
        <v>0</v>
      </c>
      <c r="AO31">
        <v>0</v>
      </c>
      <c r="AP31">
        <v>1.4046200000000004</v>
      </c>
      <c r="AQ31">
        <v>0</v>
      </c>
      <c r="AR31">
        <v>0.40383695652173912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676.50441290349374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41.26</v>
      </c>
      <c r="L32">
        <v>22.07</v>
      </c>
      <c r="M32">
        <v>0</v>
      </c>
      <c r="N32">
        <v>28.94</v>
      </c>
      <c r="O32">
        <v>48.599999999999994</v>
      </c>
      <c r="P32">
        <v>49.53</v>
      </c>
      <c r="Q32">
        <v>2.88</v>
      </c>
      <c r="R32">
        <v>5.7599999999999989</v>
      </c>
      <c r="S32">
        <v>3.8400000000000007</v>
      </c>
      <c r="T32">
        <v>0</v>
      </c>
      <c r="U32">
        <v>317.58999999999997</v>
      </c>
      <c r="V32">
        <v>5.07</v>
      </c>
      <c r="W32">
        <v>8.2099999999999991</v>
      </c>
      <c r="X32">
        <v>36.15</v>
      </c>
      <c r="Y32">
        <v>0</v>
      </c>
      <c r="Z32">
        <v>4.7675799999999997</v>
      </c>
      <c r="AA32">
        <v>0</v>
      </c>
      <c r="AB32">
        <v>9.629651912978245</v>
      </c>
      <c r="AC32">
        <v>7.083105073032824</v>
      </c>
      <c r="AD32">
        <v>9.1760900832702497</v>
      </c>
      <c r="AE32">
        <v>12.045999242997731</v>
      </c>
      <c r="AF32">
        <v>0</v>
      </c>
      <c r="AG32">
        <v>0</v>
      </c>
      <c r="AH32">
        <v>34.206464413938754</v>
      </c>
      <c r="AI32">
        <v>8.0659921445404574</v>
      </c>
      <c r="AJ32">
        <v>0</v>
      </c>
      <c r="AK32">
        <v>12.681197005516156</v>
      </c>
      <c r="AL32">
        <v>4.5306230636833051</v>
      </c>
      <c r="AM32">
        <v>1.2853083270817707</v>
      </c>
      <c r="AN32">
        <v>0</v>
      </c>
      <c r="AO32">
        <v>0</v>
      </c>
      <c r="AP32">
        <v>1.4046200000000004</v>
      </c>
      <c r="AQ32">
        <v>0</v>
      </c>
      <c r="AR32">
        <v>0.40383695652173912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676.29559088190206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42.67</v>
      </c>
      <c r="L33">
        <v>22.07</v>
      </c>
      <c r="M33">
        <v>0</v>
      </c>
      <c r="N33">
        <v>28.94</v>
      </c>
      <c r="O33">
        <v>48.599999999999994</v>
      </c>
      <c r="P33">
        <v>49.53</v>
      </c>
      <c r="Q33">
        <v>2.88</v>
      </c>
      <c r="R33">
        <v>5.7599999999999989</v>
      </c>
      <c r="S33">
        <v>3.8400000000000007</v>
      </c>
      <c r="T33">
        <v>0</v>
      </c>
      <c r="U33">
        <v>317.58999999999997</v>
      </c>
      <c r="V33">
        <v>5.07</v>
      </c>
      <c r="W33">
        <v>8.2099999999999991</v>
      </c>
      <c r="X33">
        <v>36.15</v>
      </c>
      <c r="Y33">
        <v>0</v>
      </c>
      <c r="Z33">
        <v>1.5900399999999999</v>
      </c>
      <c r="AA33">
        <v>0</v>
      </c>
      <c r="AB33">
        <v>6.4214613653413366</v>
      </c>
      <c r="AC33">
        <v>4.7186838385424839</v>
      </c>
      <c r="AD33">
        <v>6.6973012869038611</v>
      </c>
      <c r="AE33">
        <v>8.0332059046177129</v>
      </c>
      <c r="AF33">
        <v>0</v>
      </c>
      <c r="AG33">
        <v>0</v>
      </c>
      <c r="AH33">
        <v>27.698930306230199</v>
      </c>
      <c r="AI33">
        <v>8.0659921445404574</v>
      </c>
      <c r="AJ33">
        <v>0</v>
      </c>
      <c r="AK33">
        <v>12.681197005516156</v>
      </c>
      <c r="AL33">
        <v>19.344033562822723</v>
      </c>
      <c r="AM33">
        <v>0</v>
      </c>
      <c r="AN33">
        <v>0</v>
      </c>
      <c r="AO33">
        <v>0</v>
      </c>
      <c r="AP33">
        <v>1.4046200000000004</v>
      </c>
      <c r="AQ33">
        <v>0</v>
      </c>
      <c r="AR33">
        <v>0.40383695652173912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669.48442502937758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42.32</v>
      </c>
      <c r="L34">
        <v>22.07</v>
      </c>
      <c r="M34">
        <v>0</v>
      </c>
      <c r="N34">
        <v>28.94</v>
      </c>
      <c r="O34">
        <v>48.599999999999994</v>
      </c>
      <c r="P34">
        <v>49.53</v>
      </c>
      <c r="Q34">
        <v>2.88</v>
      </c>
      <c r="R34">
        <v>5.7599999999999989</v>
      </c>
      <c r="S34">
        <v>3.8400000000000007</v>
      </c>
      <c r="T34">
        <v>0</v>
      </c>
      <c r="U34">
        <v>317.58999999999997</v>
      </c>
      <c r="V34">
        <v>5.07</v>
      </c>
      <c r="W34">
        <v>8.2099999999999991</v>
      </c>
      <c r="X34">
        <v>36.15</v>
      </c>
      <c r="Y34">
        <v>0</v>
      </c>
      <c r="Z34">
        <v>0.26923999999999998</v>
      </c>
      <c r="AA34">
        <v>0</v>
      </c>
      <c r="AB34">
        <v>2.9262355588897231</v>
      </c>
      <c r="AC34">
        <v>2.3593419192712419</v>
      </c>
      <c r="AD34">
        <v>4.4420098410295221</v>
      </c>
      <c r="AE34">
        <v>8.0332059046177129</v>
      </c>
      <c r="AF34">
        <v>0</v>
      </c>
      <c r="AG34">
        <v>0</v>
      </c>
      <c r="AH34">
        <v>20.820553115100314</v>
      </c>
      <c r="AI34">
        <v>1.2393589945011785</v>
      </c>
      <c r="AJ34">
        <v>0</v>
      </c>
      <c r="AK34">
        <v>12.681197005516156</v>
      </c>
      <c r="AL34">
        <v>19.344033562822723</v>
      </c>
      <c r="AM34">
        <v>0</v>
      </c>
      <c r="AN34">
        <v>0</v>
      </c>
      <c r="AO34">
        <v>0</v>
      </c>
      <c r="AP34">
        <v>1.4046200000000004</v>
      </c>
      <c r="AQ34">
        <v>0</v>
      </c>
      <c r="AR34">
        <v>0.40383695652173912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645.99875551661125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41.26</v>
      </c>
      <c r="L35">
        <v>22.07</v>
      </c>
      <c r="M35">
        <v>0</v>
      </c>
      <c r="N35">
        <v>28.94</v>
      </c>
      <c r="O35">
        <v>48.599999999999994</v>
      </c>
      <c r="P35">
        <v>49.53</v>
      </c>
      <c r="Q35">
        <v>2.88</v>
      </c>
      <c r="R35">
        <v>5.7599999999999989</v>
      </c>
      <c r="S35">
        <v>3.8400000000000007</v>
      </c>
      <c r="T35">
        <v>0</v>
      </c>
      <c r="U35">
        <v>317.58999999999997</v>
      </c>
      <c r="V35">
        <v>5.24</v>
      </c>
      <c r="W35">
        <v>8.2099999999999991</v>
      </c>
      <c r="X35">
        <v>36.15</v>
      </c>
      <c r="Y35">
        <v>0</v>
      </c>
      <c r="Z35">
        <v>0</v>
      </c>
      <c r="AA35">
        <v>0</v>
      </c>
      <c r="AB35">
        <v>2.9262355588897231</v>
      </c>
      <c r="AC35">
        <v>2.3593419192712419</v>
      </c>
      <c r="AD35">
        <v>2.2197350492051475</v>
      </c>
      <c r="AE35">
        <v>8.0332059046177129</v>
      </c>
      <c r="AF35">
        <v>0</v>
      </c>
      <c r="AG35">
        <v>0</v>
      </c>
      <c r="AH35">
        <v>18.026529883843715</v>
      </c>
      <c r="AI35">
        <v>0.62221916732128846</v>
      </c>
      <c r="AJ35">
        <v>0</v>
      </c>
      <c r="AK35">
        <v>12.681197005516156</v>
      </c>
      <c r="AL35">
        <v>19.344033562822723</v>
      </c>
      <c r="AM35">
        <v>0</v>
      </c>
      <c r="AN35">
        <v>0</v>
      </c>
      <c r="AO35">
        <v>0</v>
      </c>
      <c r="AP35">
        <v>2.9032200000000006</v>
      </c>
      <c r="AQ35">
        <v>0</v>
      </c>
      <c r="AR35">
        <v>9.5523949275362323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649.85323563736495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41.26</v>
      </c>
      <c r="L36">
        <v>22.07</v>
      </c>
      <c r="M36">
        <v>0</v>
      </c>
      <c r="N36">
        <v>28.94</v>
      </c>
      <c r="O36">
        <v>48.599999999999994</v>
      </c>
      <c r="P36">
        <v>49.53</v>
      </c>
      <c r="Q36">
        <v>2.88</v>
      </c>
      <c r="R36">
        <v>5.7599999999999989</v>
      </c>
      <c r="S36">
        <v>3.8400000000000007</v>
      </c>
      <c r="T36">
        <v>0</v>
      </c>
      <c r="U36">
        <v>317.58999999999997</v>
      </c>
      <c r="V36">
        <v>5.07</v>
      </c>
      <c r="W36">
        <v>8.2125394370553675</v>
      </c>
      <c r="X36">
        <v>36.149999999999991</v>
      </c>
      <c r="Y36">
        <v>0</v>
      </c>
      <c r="Z36">
        <v>0</v>
      </c>
      <c r="AA36">
        <v>0</v>
      </c>
      <c r="AB36">
        <v>2.9262355588897231</v>
      </c>
      <c r="AC36">
        <v>2.3593419192712419</v>
      </c>
      <c r="AD36">
        <v>0</v>
      </c>
      <c r="AE36">
        <v>8.0332059046177129</v>
      </c>
      <c r="AF36">
        <v>0</v>
      </c>
      <c r="AG36">
        <v>0</v>
      </c>
      <c r="AH36">
        <v>10.157544456177403</v>
      </c>
      <c r="AI36">
        <v>0</v>
      </c>
      <c r="AJ36">
        <v>0</v>
      </c>
      <c r="AK36">
        <v>12.681197005516156</v>
      </c>
      <c r="AL36">
        <v>19.344033562822723</v>
      </c>
      <c r="AM36">
        <v>0</v>
      </c>
      <c r="AN36">
        <v>0</v>
      </c>
      <c r="AO36">
        <v>0</v>
      </c>
      <c r="AP36">
        <v>2.9032200000000006</v>
      </c>
      <c r="AQ36">
        <v>0</v>
      </c>
      <c r="AR36">
        <v>9.5523949275362323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638.97483543022759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41.259999999999991</v>
      </c>
      <c r="L37">
        <v>22.07</v>
      </c>
      <c r="M37">
        <v>0</v>
      </c>
      <c r="N37">
        <v>28.94</v>
      </c>
      <c r="O37">
        <v>48.599999999999994</v>
      </c>
      <c r="P37">
        <v>49.53</v>
      </c>
      <c r="Q37">
        <v>2.88</v>
      </c>
      <c r="R37">
        <v>5.7599999999999989</v>
      </c>
      <c r="S37">
        <v>3.8400000000000007</v>
      </c>
      <c r="T37">
        <v>0</v>
      </c>
      <c r="U37">
        <v>317.58999999999997</v>
      </c>
      <c r="V37">
        <v>2.8800000000000003</v>
      </c>
      <c r="W37">
        <v>8.2125394370553675</v>
      </c>
      <c r="X37">
        <v>36.149999999999991</v>
      </c>
      <c r="Y37">
        <v>0</v>
      </c>
      <c r="Z37">
        <v>0</v>
      </c>
      <c r="AA37">
        <v>0</v>
      </c>
      <c r="AB37">
        <v>0.58423105776444118</v>
      </c>
      <c r="AC37">
        <v>2.3593419192712419</v>
      </c>
      <c r="AD37">
        <v>0</v>
      </c>
      <c r="AE37">
        <v>8.0332059046177129</v>
      </c>
      <c r="AF37">
        <v>0</v>
      </c>
      <c r="AG37">
        <v>0</v>
      </c>
      <c r="AH37">
        <v>5.702347412882788</v>
      </c>
      <c r="AI37">
        <v>0</v>
      </c>
      <c r="AJ37">
        <v>0</v>
      </c>
      <c r="AK37">
        <v>12.681197005516156</v>
      </c>
      <c r="AL37">
        <v>3.400506884681584</v>
      </c>
      <c r="AM37">
        <v>0</v>
      </c>
      <c r="AN37">
        <v>0</v>
      </c>
      <c r="AO37">
        <v>0</v>
      </c>
      <c r="AP37">
        <v>1.2496800000000003</v>
      </c>
      <c r="AQ37">
        <v>0</v>
      </c>
      <c r="AR37">
        <v>0.40383695652173912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603.24200923665194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41.26</v>
      </c>
      <c r="L38">
        <v>22.07</v>
      </c>
      <c r="M38">
        <v>0</v>
      </c>
      <c r="N38">
        <v>28.94</v>
      </c>
      <c r="O38">
        <v>48.599999999999994</v>
      </c>
      <c r="P38">
        <v>49.53</v>
      </c>
      <c r="Q38">
        <v>2.88</v>
      </c>
      <c r="R38">
        <v>5.7599999999999989</v>
      </c>
      <c r="S38">
        <v>3.8400000000000007</v>
      </c>
      <c r="T38">
        <v>0</v>
      </c>
      <c r="U38">
        <v>317.58999999999997</v>
      </c>
      <c r="V38">
        <v>2.8800000000000003</v>
      </c>
      <c r="W38">
        <v>8.2125394370553675</v>
      </c>
      <c r="X38">
        <v>36.15</v>
      </c>
      <c r="Y38">
        <v>0</v>
      </c>
      <c r="Z38">
        <v>0</v>
      </c>
      <c r="AA38">
        <v>0</v>
      </c>
      <c r="AB38">
        <v>0.58423105776444118</v>
      </c>
      <c r="AC38">
        <v>2.3593419192712419</v>
      </c>
      <c r="AD38">
        <v>0</v>
      </c>
      <c r="AE38">
        <v>8.0332059046177129</v>
      </c>
      <c r="AF38">
        <v>0</v>
      </c>
      <c r="AG38">
        <v>0</v>
      </c>
      <c r="AH38">
        <v>5.702347412882788</v>
      </c>
      <c r="AI38">
        <v>0</v>
      </c>
      <c r="AJ38">
        <v>0</v>
      </c>
      <c r="AK38">
        <v>12.681197005516156</v>
      </c>
      <c r="AL38">
        <v>3.1135335628227199</v>
      </c>
      <c r="AM38">
        <v>0</v>
      </c>
      <c r="AN38">
        <v>0</v>
      </c>
      <c r="AO38">
        <v>0</v>
      </c>
      <c r="AP38">
        <v>1.2496800000000003</v>
      </c>
      <c r="AQ38">
        <v>0</v>
      </c>
      <c r="AR38">
        <v>0.40383695652173912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602.95503591479303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41.26</v>
      </c>
      <c r="L39">
        <v>22.07</v>
      </c>
      <c r="M39">
        <v>0</v>
      </c>
      <c r="N39">
        <v>28.94</v>
      </c>
      <c r="O39">
        <v>48.599999999999994</v>
      </c>
      <c r="P39">
        <v>49.53</v>
      </c>
      <c r="Q39">
        <v>2.88</v>
      </c>
      <c r="R39">
        <v>5.7599999999999989</v>
      </c>
      <c r="S39">
        <v>3.8400000000000007</v>
      </c>
      <c r="T39">
        <v>0</v>
      </c>
      <c r="U39">
        <v>317.58999999999997</v>
      </c>
      <c r="V39">
        <v>2.8800000000000003</v>
      </c>
      <c r="W39">
        <v>8.2125394370553675</v>
      </c>
      <c r="X39">
        <v>36.149999999999991</v>
      </c>
      <c r="Y39">
        <v>0</v>
      </c>
      <c r="Z39">
        <v>0</v>
      </c>
      <c r="AA39">
        <v>0</v>
      </c>
      <c r="AB39">
        <v>0.58423105776444118</v>
      </c>
      <c r="AC39">
        <v>2.3593419192712419</v>
      </c>
      <c r="AD39">
        <v>0</v>
      </c>
      <c r="AE39">
        <v>4.0153330809992429</v>
      </c>
      <c r="AF39">
        <v>0</v>
      </c>
      <c r="AG39">
        <v>0</v>
      </c>
      <c r="AH39">
        <v>5.3086441393875399</v>
      </c>
      <c r="AI39">
        <v>0</v>
      </c>
      <c r="AJ39">
        <v>0</v>
      </c>
      <c r="AK39">
        <v>12.681197005516156</v>
      </c>
      <c r="AL39">
        <v>3.1135335628227199</v>
      </c>
      <c r="AM39">
        <v>0</v>
      </c>
      <c r="AN39">
        <v>0</v>
      </c>
      <c r="AO39">
        <v>0</v>
      </c>
      <c r="AP39">
        <v>1.2496800000000003</v>
      </c>
      <c r="AQ39">
        <v>0</v>
      </c>
      <c r="AR39">
        <v>0.40383695652173912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598.54345981767926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41.26</v>
      </c>
      <c r="L40">
        <v>22.07</v>
      </c>
      <c r="M40">
        <v>0</v>
      </c>
      <c r="N40">
        <v>28.94</v>
      </c>
      <c r="O40">
        <v>48.599999999999994</v>
      </c>
      <c r="P40">
        <v>49.53</v>
      </c>
      <c r="Q40">
        <v>2.88</v>
      </c>
      <c r="R40">
        <v>5.7599999999999989</v>
      </c>
      <c r="S40">
        <v>3.8400000000000007</v>
      </c>
      <c r="T40">
        <v>0</v>
      </c>
      <c r="U40">
        <v>317.58999999999997</v>
      </c>
      <c r="V40">
        <v>2.8800000000000003</v>
      </c>
      <c r="W40">
        <v>8.2125394370553675</v>
      </c>
      <c r="X40">
        <v>36.149999999999991</v>
      </c>
      <c r="Y40">
        <v>0</v>
      </c>
      <c r="Z40">
        <v>0</v>
      </c>
      <c r="AA40">
        <v>0</v>
      </c>
      <c r="AB40">
        <v>0.58423105776444118</v>
      </c>
      <c r="AC40">
        <v>2.3593419192712419</v>
      </c>
      <c r="AD40">
        <v>0</v>
      </c>
      <c r="AE40">
        <v>4.0153330809992429</v>
      </c>
      <c r="AF40">
        <v>0</v>
      </c>
      <c r="AG40">
        <v>0</v>
      </c>
      <c r="AH40">
        <v>5.3086441393875399</v>
      </c>
      <c r="AI40">
        <v>0</v>
      </c>
      <c r="AJ40">
        <v>0</v>
      </c>
      <c r="AK40">
        <v>12.681197005516156</v>
      </c>
      <c r="AL40">
        <v>3.1135335628227199</v>
      </c>
      <c r="AM40">
        <v>0</v>
      </c>
      <c r="AN40">
        <v>0</v>
      </c>
      <c r="AO40">
        <v>0</v>
      </c>
      <c r="AP40">
        <v>1.2496800000000003</v>
      </c>
      <c r="AQ40">
        <v>0</v>
      </c>
      <c r="AR40">
        <v>0.40383695652173912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598.54345981767926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41.26</v>
      </c>
      <c r="L41">
        <v>22.07</v>
      </c>
      <c r="M41">
        <v>0</v>
      </c>
      <c r="N41">
        <v>28.94</v>
      </c>
      <c r="O41">
        <v>48.599999999999994</v>
      </c>
      <c r="P41">
        <v>49.53</v>
      </c>
      <c r="Q41">
        <v>2.88</v>
      </c>
      <c r="R41">
        <v>5.7599999999999989</v>
      </c>
      <c r="S41">
        <v>3.8400000000000007</v>
      </c>
      <c r="T41">
        <v>0</v>
      </c>
      <c r="U41">
        <v>317.58999999999997</v>
      </c>
      <c r="V41">
        <v>5.07</v>
      </c>
      <c r="W41">
        <v>8.2125394370553675</v>
      </c>
      <c r="X41">
        <v>36.149999999999991</v>
      </c>
      <c r="Y41">
        <v>0</v>
      </c>
      <c r="Z41">
        <v>0</v>
      </c>
      <c r="AA41">
        <v>0</v>
      </c>
      <c r="AB41">
        <v>0.58423105776444118</v>
      </c>
      <c r="AC41">
        <v>2.3593419192712419</v>
      </c>
      <c r="AD41">
        <v>0</v>
      </c>
      <c r="AE41">
        <v>4.0153330809992429</v>
      </c>
      <c r="AF41">
        <v>0</v>
      </c>
      <c r="AG41">
        <v>0</v>
      </c>
      <c r="AH41">
        <v>5.3086441393875399</v>
      </c>
      <c r="AI41">
        <v>0</v>
      </c>
      <c r="AJ41">
        <v>0</v>
      </c>
      <c r="AK41">
        <v>12.681197005516156</v>
      </c>
      <c r="AL41">
        <v>3.1135335628227199</v>
      </c>
      <c r="AM41">
        <v>0</v>
      </c>
      <c r="AN41">
        <v>0</v>
      </c>
      <c r="AO41">
        <v>0</v>
      </c>
      <c r="AP41">
        <v>1.2496800000000003</v>
      </c>
      <c r="AQ41">
        <v>0</v>
      </c>
      <c r="AR41">
        <v>0.40383695652173912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600.73345981767932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41.26</v>
      </c>
      <c r="L42">
        <v>22.07</v>
      </c>
      <c r="M42">
        <v>0</v>
      </c>
      <c r="N42">
        <v>28.94</v>
      </c>
      <c r="O42">
        <v>48.599999999999994</v>
      </c>
      <c r="P42">
        <v>49.53</v>
      </c>
      <c r="Q42">
        <v>2.88</v>
      </c>
      <c r="R42">
        <v>5.7599999999999989</v>
      </c>
      <c r="S42">
        <v>3.8400000000000007</v>
      </c>
      <c r="T42">
        <v>0</v>
      </c>
      <c r="U42">
        <v>317.58999999999997</v>
      </c>
      <c r="V42">
        <v>5.07</v>
      </c>
      <c r="W42">
        <v>8.2125394370553675</v>
      </c>
      <c r="X42">
        <v>36.149999999999991</v>
      </c>
      <c r="Y42">
        <v>0</v>
      </c>
      <c r="Z42">
        <v>0</v>
      </c>
      <c r="AA42">
        <v>0</v>
      </c>
      <c r="AB42">
        <v>0.58423105776444118</v>
      </c>
      <c r="AC42">
        <v>0</v>
      </c>
      <c r="AD42">
        <v>0</v>
      </c>
      <c r="AE42">
        <v>4.0153330809992429</v>
      </c>
      <c r="AF42">
        <v>0</v>
      </c>
      <c r="AG42">
        <v>0</v>
      </c>
      <c r="AH42">
        <v>5.3086441393875399</v>
      </c>
      <c r="AI42">
        <v>0</v>
      </c>
      <c r="AJ42">
        <v>0</v>
      </c>
      <c r="AK42">
        <v>12.681197005516156</v>
      </c>
      <c r="AL42">
        <v>3.1135335628227199</v>
      </c>
      <c r="AM42">
        <v>0</v>
      </c>
      <c r="AN42">
        <v>0</v>
      </c>
      <c r="AO42">
        <v>0</v>
      </c>
      <c r="AP42">
        <v>1.2496800000000003</v>
      </c>
      <c r="AQ42">
        <v>0</v>
      </c>
      <c r="AR42">
        <v>0.40383695652173912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598.37411789840803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41.26</v>
      </c>
      <c r="L43">
        <v>22.07</v>
      </c>
      <c r="M43">
        <v>0</v>
      </c>
      <c r="N43">
        <v>28.94</v>
      </c>
      <c r="O43">
        <v>48.599999999999994</v>
      </c>
      <c r="P43">
        <v>49.53</v>
      </c>
      <c r="Q43">
        <v>2.88</v>
      </c>
      <c r="R43">
        <v>5.7599999999999989</v>
      </c>
      <c r="S43">
        <v>3.8400000000000007</v>
      </c>
      <c r="T43">
        <v>0</v>
      </c>
      <c r="U43">
        <v>317.58999999999997</v>
      </c>
      <c r="V43">
        <v>5.07</v>
      </c>
      <c r="W43">
        <v>8.2125394370553675</v>
      </c>
      <c r="X43">
        <v>36.149999999999991</v>
      </c>
      <c r="Y43">
        <v>0</v>
      </c>
      <c r="Z43">
        <v>0</v>
      </c>
      <c r="AA43">
        <v>0</v>
      </c>
      <c r="AB43">
        <v>0.58423105776444118</v>
      </c>
      <c r="AC43">
        <v>0</v>
      </c>
      <c r="AD43">
        <v>0</v>
      </c>
      <c r="AE43">
        <v>4.0153330809992429</v>
      </c>
      <c r="AF43">
        <v>0</v>
      </c>
      <c r="AG43">
        <v>0</v>
      </c>
      <c r="AH43">
        <v>5.3086441393875399</v>
      </c>
      <c r="AI43">
        <v>0</v>
      </c>
      <c r="AJ43">
        <v>0</v>
      </c>
      <c r="AK43">
        <v>12.681197005516156</v>
      </c>
      <c r="AL43">
        <v>3.1135335628227199</v>
      </c>
      <c r="AM43">
        <v>0</v>
      </c>
      <c r="AN43">
        <v>0</v>
      </c>
      <c r="AO43">
        <v>0</v>
      </c>
      <c r="AP43">
        <v>1.2496800000000003</v>
      </c>
      <c r="AQ43">
        <v>0</v>
      </c>
      <c r="AR43">
        <v>0.40383695652173912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598.37411789840803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41.26</v>
      </c>
      <c r="L44">
        <v>22.07</v>
      </c>
      <c r="M44">
        <v>0</v>
      </c>
      <c r="N44">
        <v>28.94</v>
      </c>
      <c r="O44">
        <v>48.599999999999994</v>
      </c>
      <c r="P44">
        <v>49.53</v>
      </c>
      <c r="Q44">
        <v>2.88</v>
      </c>
      <c r="R44">
        <v>5.7599999999999989</v>
      </c>
      <c r="S44">
        <v>3.8400000000000007</v>
      </c>
      <c r="T44">
        <v>0</v>
      </c>
      <c r="U44">
        <v>317.58999999999997</v>
      </c>
      <c r="V44">
        <v>5.07</v>
      </c>
      <c r="W44">
        <v>8.2125394370553675</v>
      </c>
      <c r="X44">
        <v>36.149999999999991</v>
      </c>
      <c r="Y44">
        <v>0</v>
      </c>
      <c r="Z44">
        <v>0</v>
      </c>
      <c r="AA44">
        <v>0</v>
      </c>
      <c r="AB44">
        <v>0.58423105776444118</v>
      </c>
      <c r="AC44">
        <v>0</v>
      </c>
      <c r="AD44">
        <v>0</v>
      </c>
      <c r="AE44">
        <v>4.0153330809992429</v>
      </c>
      <c r="AF44">
        <v>0</v>
      </c>
      <c r="AG44">
        <v>0</v>
      </c>
      <c r="AH44">
        <v>5.3086441393875399</v>
      </c>
      <c r="AI44">
        <v>0</v>
      </c>
      <c r="AJ44">
        <v>0</v>
      </c>
      <c r="AK44">
        <v>12.681197005516156</v>
      </c>
      <c r="AL44">
        <v>3.1135335628227199</v>
      </c>
      <c r="AM44">
        <v>0</v>
      </c>
      <c r="AN44">
        <v>0</v>
      </c>
      <c r="AO44">
        <v>0</v>
      </c>
      <c r="AP44">
        <v>1.2496800000000003</v>
      </c>
      <c r="AQ44">
        <v>0</v>
      </c>
      <c r="AR44">
        <v>0.40383695652173912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598.37411789840803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41.26</v>
      </c>
      <c r="L45">
        <v>22.07</v>
      </c>
      <c r="M45">
        <v>0</v>
      </c>
      <c r="N45">
        <v>28.94</v>
      </c>
      <c r="O45">
        <v>48.599999999999994</v>
      </c>
      <c r="P45">
        <v>49.53</v>
      </c>
      <c r="Q45">
        <v>2.88</v>
      </c>
      <c r="R45">
        <v>5.7599999999999989</v>
      </c>
      <c r="S45">
        <v>3.8400000000000007</v>
      </c>
      <c r="T45">
        <v>0</v>
      </c>
      <c r="U45">
        <v>317.58999999999997</v>
      </c>
      <c r="V45">
        <v>5.07</v>
      </c>
      <c r="W45">
        <v>8.2125394370553675</v>
      </c>
      <c r="X45">
        <v>36.149999999999991</v>
      </c>
      <c r="Y45">
        <v>0</v>
      </c>
      <c r="Z45">
        <v>0</v>
      </c>
      <c r="AA45">
        <v>0</v>
      </c>
      <c r="AB45">
        <v>0.58423105776444118</v>
      </c>
      <c r="AC45">
        <v>0</v>
      </c>
      <c r="AD45">
        <v>0</v>
      </c>
      <c r="AE45">
        <v>4.0153330809992429</v>
      </c>
      <c r="AF45">
        <v>0</v>
      </c>
      <c r="AG45">
        <v>0</v>
      </c>
      <c r="AH45">
        <v>5.3086441393875399</v>
      </c>
      <c r="AI45">
        <v>0</v>
      </c>
      <c r="AJ45">
        <v>0</v>
      </c>
      <c r="AK45">
        <v>12.681197005516156</v>
      </c>
      <c r="AL45">
        <v>3.1135335628227199</v>
      </c>
      <c r="AM45">
        <v>0</v>
      </c>
      <c r="AN45">
        <v>0</v>
      </c>
      <c r="AO45">
        <v>0</v>
      </c>
      <c r="AP45">
        <v>1.2496800000000003</v>
      </c>
      <c r="AQ45">
        <v>0</v>
      </c>
      <c r="AR45">
        <v>9.5523949275362323</v>
      </c>
      <c r="AS45">
        <v>1.1151226583407672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607.52267586942253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41.26</v>
      </c>
      <c r="L46">
        <v>22.07</v>
      </c>
      <c r="M46">
        <v>0</v>
      </c>
      <c r="N46">
        <v>28.94</v>
      </c>
      <c r="O46">
        <v>48.599999999999994</v>
      </c>
      <c r="P46">
        <v>49.53</v>
      </c>
      <c r="Q46">
        <v>2.88</v>
      </c>
      <c r="R46">
        <v>5.7599999999999989</v>
      </c>
      <c r="S46">
        <v>3.8400000000000007</v>
      </c>
      <c r="T46">
        <v>0</v>
      </c>
      <c r="U46">
        <v>317.58999999999997</v>
      </c>
      <c r="V46">
        <v>5.07</v>
      </c>
      <c r="W46">
        <v>8.2125394370553675</v>
      </c>
      <c r="X46">
        <v>36.149999999999991</v>
      </c>
      <c r="Y46">
        <v>0</v>
      </c>
      <c r="Z46">
        <v>0</v>
      </c>
      <c r="AA46">
        <v>0</v>
      </c>
      <c r="AB46">
        <v>0.58423105776444118</v>
      </c>
      <c r="AC46">
        <v>0</v>
      </c>
      <c r="AD46">
        <v>0</v>
      </c>
      <c r="AE46">
        <v>4.0153330809992429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12.681197005516156</v>
      </c>
      <c r="AL46">
        <v>3.1135335628227199</v>
      </c>
      <c r="AM46">
        <v>0</v>
      </c>
      <c r="AN46">
        <v>0</v>
      </c>
      <c r="AO46">
        <v>0</v>
      </c>
      <c r="AP46">
        <v>1.2496800000000003</v>
      </c>
      <c r="AQ46">
        <v>0</v>
      </c>
      <c r="AR46">
        <v>9.5523949275362323</v>
      </c>
      <c r="AS46">
        <v>1.1151226583407672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602.214031730035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41.26</v>
      </c>
      <c r="L47">
        <v>22.07</v>
      </c>
      <c r="M47">
        <v>0</v>
      </c>
      <c r="N47">
        <v>28.94</v>
      </c>
      <c r="O47">
        <v>48.599999999999994</v>
      </c>
      <c r="P47">
        <v>49.53</v>
      </c>
      <c r="Q47">
        <v>2.88</v>
      </c>
      <c r="R47">
        <v>5.7599999999999989</v>
      </c>
      <c r="S47">
        <v>3.8400000000000007</v>
      </c>
      <c r="T47">
        <v>0</v>
      </c>
      <c r="U47">
        <v>317.58999999999997</v>
      </c>
      <c r="V47">
        <v>5.07</v>
      </c>
      <c r="W47">
        <v>8.2125394370553675</v>
      </c>
      <c r="X47">
        <v>36.149999999999991</v>
      </c>
      <c r="Y47">
        <v>0</v>
      </c>
      <c r="Z47">
        <v>0</v>
      </c>
      <c r="AA47">
        <v>0</v>
      </c>
      <c r="AB47">
        <v>0.58423105776444118</v>
      </c>
      <c r="AC47">
        <v>0</v>
      </c>
      <c r="AD47">
        <v>0</v>
      </c>
      <c r="AE47">
        <v>8.0332059046177129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12.681197005516156</v>
      </c>
      <c r="AL47">
        <v>3.1135335628227199</v>
      </c>
      <c r="AM47">
        <v>0</v>
      </c>
      <c r="AN47">
        <v>0</v>
      </c>
      <c r="AO47">
        <v>0</v>
      </c>
      <c r="AP47">
        <v>1.2496800000000003</v>
      </c>
      <c r="AQ47">
        <v>0</v>
      </c>
      <c r="AR47">
        <v>0.40383695652173912</v>
      </c>
      <c r="AS47">
        <v>1.1151226583407672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597.08334658263902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41.26</v>
      </c>
      <c r="L48">
        <v>22.07</v>
      </c>
      <c r="M48">
        <v>0</v>
      </c>
      <c r="N48">
        <v>28.94</v>
      </c>
      <c r="O48">
        <v>48.599999999999994</v>
      </c>
      <c r="P48">
        <v>49.53</v>
      </c>
      <c r="Q48">
        <v>2.88</v>
      </c>
      <c r="R48">
        <v>5.7599999999999989</v>
      </c>
      <c r="S48">
        <v>3.8400000000000007</v>
      </c>
      <c r="T48">
        <v>0</v>
      </c>
      <c r="U48">
        <v>317.58999999999997</v>
      </c>
      <c r="V48">
        <v>5.07</v>
      </c>
      <c r="W48">
        <v>8.2125394370553675</v>
      </c>
      <c r="X48">
        <v>36.149999999999991</v>
      </c>
      <c r="Y48">
        <v>0</v>
      </c>
      <c r="Z48">
        <v>0</v>
      </c>
      <c r="AA48">
        <v>0</v>
      </c>
      <c r="AB48">
        <v>0.58423105776444118</v>
      </c>
      <c r="AC48">
        <v>0</v>
      </c>
      <c r="AD48">
        <v>0</v>
      </c>
      <c r="AE48">
        <v>8.0332059046177129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12.681197005516156</v>
      </c>
      <c r="AL48">
        <v>3.1135335628227199</v>
      </c>
      <c r="AM48">
        <v>0</v>
      </c>
      <c r="AN48">
        <v>0</v>
      </c>
      <c r="AO48">
        <v>0</v>
      </c>
      <c r="AP48">
        <v>1.2496800000000003</v>
      </c>
      <c r="AQ48">
        <v>0</v>
      </c>
      <c r="AR48">
        <v>0.40383695652173912</v>
      </c>
      <c r="AS48">
        <v>1.1151226583407672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597.08334658263902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41.259999999999991</v>
      </c>
      <c r="L49">
        <v>22.07</v>
      </c>
      <c r="M49">
        <v>0</v>
      </c>
      <c r="N49">
        <v>28.94</v>
      </c>
      <c r="O49">
        <v>48.599999999999994</v>
      </c>
      <c r="P49">
        <v>49.53</v>
      </c>
      <c r="Q49">
        <v>2.88</v>
      </c>
      <c r="R49">
        <v>5.7599999999999989</v>
      </c>
      <c r="S49">
        <v>3.8400000000000007</v>
      </c>
      <c r="T49">
        <v>0</v>
      </c>
      <c r="U49">
        <v>317.58999999999997</v>
      </c>
      <c r="V49">
        <v>5.07</v>
      </c>
      <c r="W49">
        <v>8.2125394370553675</v>
      </c>
      <c r="X49">
        <v>36.149999999999991</v>
      </c>
      <c r="Y49">
        <v>0</v>
      </c>
      <c r="Z49">
        <v>0</v>
      </c>
      <c r="AA49">
        <v>0</v>
      </c>
      <c r="AB49">
        <v>0.58423105776444118</v>
      </c>
      <c r="AC49">
        <v>0</v>
      </c>
      <c r="AD49">
        <v>0</v>
      </c>
      <c r="AE49">
        <v>8.0332059046177129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12.681197005516156</v>
      </c>
      <c r="AL49">
        <v>3.1135335628227199</v>
      </c>
      <c r="AM49">
        <v>0</v>
      </c>
      <c r="AN49">
        <v>0</v>
      </c>
      <c r="AO49">
        <v>0</v>
      </c>
      <c r="AP49">
        <v>1.2496800000000003</v>
      </c>
      <c r="AQ49">
        <v>0</v>
      </c>
      <c r="AR49">
        <v>0.40383695652173912</v>
      </c>
      <c r="AS49">
        <v>1.1151226583407672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597.08334658263902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41.259999999999991</v>
      </c>
      <c r="L50">
        <v>22.07</v>
      </c>
      <c r="M50">
        <v>0</v>
      </c>
      <c r="N50">
        <v>28.94</v>
      </c>
      <c r="O50">
        <v>48.599999999999994</v>
      </c>
      <c r="P50">
        <v>49.53</v>
      </c>
      <c r="Q50">
        <v>2.88</v>
      </c>
      <c r="R50">
        <v>5.7599999999999989</v>
      </c>
      <c r="S50">
        <v>3.8400000000000007</v>
      </c>
      <c r="T50">
        <v>0</v>
      </c>
      <c r="U50">
        <v>317.58999999999997</v>
      </c>
      <c r="V50">
        <v>5.07</v>
      </c>
      <c r="W50">
        <v>8.2125394370553675</v>
      </c>
      <c r="X50">
        <v>36.149999999999991</v>
      </c>
      <c r="Y50">
        <v>0</v>
      </c>
      <c r="Z50">
        <v>0</v>
      </c>
      <c r="AA50">
        <v>0</v>
      </c>
      <c r="AB50">
        <v>0.58423105776444118</v>
      </c>
      <c r="AC50">
        <v>0</v>
      </c>
      <c r="AD50">
        <v>0</v>
      </c>
      <c r="AE50">
        <v>8.0332059046177129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12.681197005516156</v>
      </c>
      <c r="AL50">
        <v>3.1135335628227199</v>
      </c>
      <c r="AM50">
        <v>0</v>
      </c>
      <c r="AN50">
        <v>0</v>
      </c>
      <c r="AO50">
        <v>0</v>
      </c>
      <c r="AP50">
        <v>1.2496800000000003</v>
      </c>
      <c r="AQ50">
        <v>0</v>
      </c>
      <c r="AR50">
        <v>0.40383695652173912</v>
      </c>
      <c r="AS50">
        <v>1.1151226583407672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597.08334658263902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41.259999999999991</v>
      </c>
      <c r="L51">
        <v>22.07</v>
      </c>
      <c r="M51">
        <v>0</v>
      </c>
      <c r="N51">
        <v>28.94</v>
      </c>
      <c r="O51">
        <v>48.599999999999994</v>
      </c>
      <c r="P51">
        <v>49.53</v>
      </c>
      <c r="Q51">
        <v>2.88</v>
      </c>
      <c r="R51">
        <v>5.7599999999999989</v>
      </c>
      <c r="S51">
        <v>3.8400000000000007</v>
      </c>
      <c r="T51">
        <v>0</v>
      </c>
      <c r="U51">
        <v>317.58999999999997</v>
      </c>
      <c r="V51">
        <v>5.07</v>
      </c>
      <c r="W51">
        <v>8.2125394370553675</v>
      </c>
      <c r="X51">
        <v>36.149999999999991</v>
      </c>
      <c r="Y51">
        <v>0</v>
      </c>
      <c r="Z51">
        <v>0</v>
      </c>
      <c r="AA51">
        <v>0</v>
      </c>
      <c r="AB51">
        <v>0.58423105776444118</v>
      </c>
      <c r="AC51">
        <v>0</v>
      </c>
      <c r="AD51">
        <v>0</v>
      </c>
      <c r="AE51">
        <v>8.0332059046177129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12.681197005516156</v>
      </c>
      <c r="AL51">
        <v>3.1135335628227199</v>
      </c>
      <c r="AM51">
        <v>0</v>
      </c>
      <c r="AN51">
        <v>0</v>
      </c>
      <c r="AO51">
        <v>0</v>
      </c>
      <c r="AP51">
        <v>1.2496800000000003</v>
      </c>
      <c r="AQ51">
        <v>0</v>
      </c>
      <c r="AR51">
        <v>0.40383695652173912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597.08334658263902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41.26</v>
      </c>
      <c r="L52">
        <v>22.07</v>
      </c>
      <c r="M52">
        <v>0</v>
      </c>
      <c r="N52">
        <v>28.94</v>
      </c>
      <c r="O52">
        <v>48.599999999999994</v>
      </c>
      <c r="P52">
        <v>49.53</v>
      </c>
      <c r="Q52">
        <v>2.88</v>
      </c>
      <c r="R52">
        <v>5.7599999999999989</v>
      </c>
      <c r="S52">
        <v>3.8400000000000007</v>
      </c>
      <c r="T52">
        <v>0</v>
      </c>
      <c r="U52">
        <v>317.58999999999997</v>
      </c>
      <c r="V52">
        <v>5.07</v>
      </c>
      <c r="W52">
        <v>8.2125394370553675</v>
      </c>
      <c r="X52">
        <v>36.149999999999991</v>
      </c>
      <c r="Y52">
        <v>0</v>
      </c>
      <c r="Z52">
        <v>0</v>
      </c>
      <c r="AA52">
        <v>0</v>
      </c>
      <c r="AB52">
        <v>0.58423105776444118</v>
      </c>
      <c r="AC52">
        <v>0</v>
      </c>
      <c r="AD52">
        <v>0</v>
      </c>
      <c r="AE52">
        <v>8.0332059046177129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12.681197005516156</v>
      </c>
      <c r="AL52">
        <v>3.1135335628227199</v>
      </c>
      <c r="AM52">
        <v>0</v>
      </c>
      <c r="AN52">
        <v>0</v>
      </c>
      <c r="AO52">
        <v>0</v>
      </c>
      <c r="AP52">
        <v>1.2496800000000003</v>
      </c>
      <c r="AQ52">
        <v>0</v>
      </c>
      <c r="AR52">
        <v>0.40383695652173912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597.08334658263902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41.259999999999991</v>
      </c>
      <c r="L53">
        <v>22.07</v>
      </c>
      <c r="M53">
        <v>0</v>
      </c>
      <c r="N53">
        <v>28.94</v>
      </c>
      <c r="O53">
        <v>48.599999999999994</v>
      </c>
      <c r="P53">
        <v>49.53</v>
      </c>
      <c r="Q53">
        <v>2.88</v>
      </c>
      <c r="R53">
        <v>5.7599999999999989</v>
      </c>
      <c r="S53">
        <v>3.8400000000000007</v>
      </c>
      <c r="T53">
        <v>0</v>
      </c>
      <c r="U53">
        <v>317.58999999999997</v>
      </c>
      <c r="V53">
        <v>5.07</v>
      </c>
      <c r="W53">
        <v>8.2125394370553675</v>
      </c>
      <c r="X53">
        <v>36.149999999999991</v>
      </c>
      <c r="Y53">
        <v>0</v>
      </c>
      <c r="Z53">
        <v>0</v>
      </c>
      <c r="AA53">
        <v>0</v>
      </c>
      <c r="AB53">
        <v>0.58423105776444118</v>
      </c>
      <c r="AC53">
        <v>0</v>
      </c>
      <c r="AD53">
        <v>0</v>
      </c>
      <c r="AE53">
        <v>8.0332059046177129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12.681197005516156</v>
      </c>
      <c r="AL53">
        <v>3.1135335628227199</v>
      </c>
      <c r="AM53">
        <v>0</v>
      </c>
      <c r="AN53">
        <v>0</v>
      </c>
      <c r="AO53">
        <v>0</v>
      </c>
      <c r="AP53">
        <v>2.9032200000000006</v>
      </c>
      <c r="AQ53">
        <v>0</v>
      </c>
      <c r="AR53">
        <v>0.40383695652173912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598.73688658263904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41.26</v>
      </c>
      <c r="L54">
        <v>22.07</v>
      </c>
      <c r="M54">
        <v>0</v>
      </c>
      <c r="N54">
        <v>28.94</v>
      </c>
      <c r="O54">
        <v>48.599999999999994</v>
      </c>
      <c r="P54">
        <v>49.53</v>
      </c>
      <c r="Q54">
        <v>2.88</v>
      </c>
      <c r="R54">
        <v>5.7599999999999989</v>
      </c>
      <c r="S54">
        <v>3.8400000000000007</v>
      </c>
      <c r="T54">
        <v>0</v>
      </c>
      <c r="U54">
        <v>317.58999999999997</v>
      </c>
      <c r="V54">
        <v>5.07</v>
      </c>
      <c r="W54">
        <v>8.2125394370553675</v>
      </c>
      <c r="X54">
        <v>36.149999999999991</v>
      </c>
      <c r="Y54">
        <v>0</v>
      </c>
      <c r="Z54">
        <v>0</v>
      </c>
      <c r="AA54">
        <v>0</v>
      </c>
      <c r="AB54">
        <v>0.58423105776444118</v>
      </c>
      <c r="AC54">
        <v>0</v>
      </c>
      <c r="AD54">
        <v>0</v>
      </c>
      <c r="AE54">
        <v>8.0332059046177129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12.681197005516156</v>
      </c>
      <c r="AL54">
        <v>3.1135335628227199</v>
      </c>
      <c r="AM54">
        <v>0</v>
      </c>
      <c r="AN54">
        <v>0</v>
      </c>
      <c r="AO54">
        <v>0</v>
      </c>
      <c r="AP54">
        <v>2.9032200000000006</v>
      </c>
      <c r="AQ54">
        <v>0</v>
      </c>
      <c r="AR54">
        <v>0.40383695652173912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598.73688658263904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48.21</v>
      </c>
      <c r="L55">
        <v>22.07</v>
      </c>
      <c r="M55">
        <v>0</v>
      </c>
      <c r="N55">
        <v>28.94</v>
      </c>
      <c r="O55">
        <v>48.599999999999994</v>
      </c>
      <c r="P55">
        <v>49.53</v>
      </c>
      <c r="Q55">
        <v>2.88</v>
      </c>
      <c r="R55">
        <v>5.7599999999999989</v>
      </c>
      <c r="S55">
        <v>3.8400000000000007</v>
      </c>
      <c r="T55">
        <v>0</v>
      </c>
      <c r="U55">
        <v>317.58999999999997</v>
      </c>
      <c r="V55">
        <v>5.07</v>
      </c>
      <c r="W55">
        <v>8.2125394370553675</v>
      </c>
      <c r="X55">
        <v>36.149999999999991</v>
      </c>
      <c r="Y55">
        <v>0</v>
      </c>
      <c r="Z55">
        <v>0</v>
      </c>
      <c r="AA55">
        <v>0</v>
      </c>
      <c r="AB55">
        <v>0.58423105776444118</v>
      </c>
      <c r="AC55">
        <v>0</v>
      </c>
      <c r="AD55">
        <v>0</v>
      </c>
      <c r="AE55">
        <v>8.0332059046177129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12.681197005516156</v>
      </c>
      <c r="AL55">
        <v>3.1135335628227199</v>
      </c>
      <c r="AM55">
        <v>0</v>
      </c>
      <c r="AN55">
        <v>0</v>
      </c>
      <c r="AO55">
        <v>0</v>
      </c>
      <c r="AP55">
        <v>2.9032200000000006</v>
      </c>
      <c r="AQ55">
        <v>0</v>
      </c>
      <c r="AR55">
        <v>0.40383695652173912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605.68688658263898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41.77</v>
      </c>
      <c r="L56">
        <v>22.07</v>
      </c>
      <c r="M56">
        <v>0</v>
      </c>
      <c r="N56">
        <v>28.94</v>
      </c>
      <c r="O56">
        <v>48.599999999999994</v>
      </c>
      <c r="P56">
        <v>49.53</v>
      </c>
      <c r="Q56">
        <v>2.88</v>
      </c>
      <c r="R56">
        <v>5.7599999999999989</v>
      </c>
      <c r="S56">
        <v>3.8400000000000007</v>
      </c>
      <c r="T56">
        <v>0</v>
      </c>
      <c r="U56">
        <v>317.58999999999997</v>
      </c>
      <c r="V56">
        <v>5.07</v>
      </c>
      <c r="W56">
        <v>8.2125394370553675</v>
      </c>
      <c r="X56">
        <v>36.149999999999991</v>
      </c>
      <c r="Y56">
        <v>0</v>
      </c>
      <c r="Z56">
        <v>0</v>
      </c>
      <c r="AA56">
        <v>0</v>
      </c>
      <c r="AB56">
        <v>0.58423105776444118</v>
      </c>
      <c r="AC56">
        <v>0</v>
      </c>
      <c r="AD56">
        <v>0</v>
      </c>
      <c r="AE56">
        <v>8.0332059046177129</v>
      </c>
      <c r="AF56">
        <v>0</v>
      </c>
      <c r="AG56">
        <v>0</v>
      </c>
      <c r="AH56">
        <v>5.3086441393875399</v>
      </c>
      <c r="AI56">
        <v>0</v>
      </c>
      <c r="AJ56">
        <v>0</v>
      </c>
      <c r="AK56">
        <v>12.681197005516156</v>
      </c>
      <c r="AL56">
        <v>3.1135335628227199</v>
      </c>
      <c r="AM56">
        <v>0</v>
      </c>
      <c r="AN56">
        <v>0</v>
      </c>
      <c r="AO56">
        <v>0</v>
      </c>
      <c r="AP56">
        <v>2.9032200000000006</v>
      </c>
      <c r="AQ56">
        <v>0</v>
      </c>
      <c r="AR56">
        <v>6.4563115942028988</v>
      </c>
      <c r="AS56">
        <v>2.6239674397859059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612.1168501411529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41.77</v>
      </c>
      <c r="L57">
        <v>22.07</v>
      </c>
      <c r="M57">
        <v>0</v>
      </c>
      <c r="N57">
        <v>28.94</v>
      </c>
      <c r="O57">
        <v>48.599999999999994</v>
      </c>
      <c r="P57">
        <v>49.53</v>
      </c>
      <c r="Q57">
        <v>2.88</v>
      </c>
      <c r="R57">
        <v>5.7599999999999989</v>
      </c>
      <c r="S57">
        <v>3.8400000000000007</v>
      </c>
      <c r="T57">
        <v>0</v>
      </c>
      <c r="U57">
        <v>317.58999999999997</v>
      </c>
      <c r="V57">
        <v>5.07</v>
      </c>
      <c r="W57">
        <v>8.2125394370553675</v>
      </c>
      <c r="X57">
        <v>36.149999999999991</v>
      </c>
      <c r="Y57">
        <v>0</v>
      </c>
      <c r="Z57">
        <v>0</v>
      </c>
      <c r="AA57">
        <v>0</v>
      </c>
      <c r="AB57">
        <v>0.58423105776444118</v>
      </c>
      <c r="AC57">
        <v>0</v>
      </c>
      <c r="AD57">
        <v>0</v>
      </c>
      <c r="AE57">
        <v>8.0332059046177129</v>
      </c>
      <c r="AF57">
        <v>0</v>
      </c>
      <c r="AG57">
        <v>0</v>
      </c>
      <c r="AH57">
        <v>5.3086441393875399</v>
      </c>
      <c r="AI57">
        <v>0</v>
      </c>
      <c r="AJ57">
        <v>0</v>
      </c>
      <c r="AK57">
        <v>12.681197005516156</v>
      </c>
      <c r="AL57">
        <v>3.1135335628227199</v>
      </c>
      <c r="AM57">
        <v>0</v>
      </c>
      <c r="AN57">
        <v>0</v>
      </c>
      <c r="AO57">
        <v>0</v>
      </c>
      <c r="AP57">
        <v>1.2496800000000003</v>
      </c>
      <c r="AQ57">
        <v>0</v>
      </c>
      <c r="AR57">
        <v>6.4563115942028988</v>
      </c>
      <c r="AS57">
        <v>2.6239674397859059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610.46331014115287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41.77</v>
      </c>
      <c r="L58">
        <v>22.07</v>
      </c>
      <c r="M58">
        <v>0</v>
      </c>
      <c r="N58">
        <v>28.94</v>
      </c>
      <c r="O58">
        <v>48.599999999999994</v>
      </c>
      <c r="P58">
        <v>49.53</v>
      </c>
      <c r="Q58">
        <v>2.88</v>
      </c>
      <c r="R58">
        <v>5.7599999999999989</v>
      </c>
      <c r="S58">
        <v>3.8400000000000007</v>
      </c>
      <c r="T58">
        <v>0</v>
      </c>
      <c r="U58">
        <v>317.58999999999997</v>
      </c>
      <c r="V58">
        <v>5.07</v>
      </c>
      <c r="W58">
        <v>8.2125394370553675</v>
      </c>
      <c r="X58">
        <v>36.149999999999991</v>
      </c>
      <c r="Y58">
        <v>0</v>
      </c>
      <c r="Z58">
        <v>0</v>
      </c>
      <c r="AA58">
        <v>0</v>
      </c>
      <c r="AB58">
        <v>0.58423105776444118</v>
      </c>
      <c r="AC58">
        <v>0</v>
      </c>
      <c r="AD58">
        <v>0</v>
      </c>
      <c r="AE58">
        <v>8.0332059046177129</v>
      </c>
      <c r="AF58">
        <v>0</v>
      </c>
      <c r="AG58">
        <v>0</v>
      </c>
      <c r="AH58">
        <v>5.3086441393875399</v>
      </c>
      <c r="AI58">
        <v>0</v>
      </c>
      <c r="AJ58">
        <v>0</v>
      </c>
      <c r="AK58">
        <v>12.681197005516156</v>
      </c>
      <c r="AL58">
        <v>3.1135335628227199</v>
      </c>
      <c r="AM58">
        <v>0</v>
      </c>
      <c r="AN58">
        <v>0</v>
      </c>
      <c r="AO58">
        <v>0</v>
      </c>
      <c r="AP58">
        <v>1.2496800000000003</v>
      </c>
      <c r="AQ58">
        <v>0</v>
      </c>
      <c r="AR58">
        <v>0.40383695652173912</v>
      </c>
      <c r="AS58">
        <v>2.6239674397859059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604.41083550347173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41.041906265966837</v>
      </c>
      <c r="L59">
        <v>22.07</v>
      </c>
      <c r="M59">
        <v>0</v>
      </c>
      <c r="N59">
        <v>28.94</v>
      </c>
      <c r="O59">
        <v>48.599999999999994</v>
      </c>
      <c r="P59">
        <v>49.53</v>
      </c>
      <c r="Q59">
        <v>2.88</v>
      </c>
      <c r="R59">
        <v>5.7599999999999989</v>
      </c>
      <c r="S59">
        <v>3.8400000000000007</v>
      </c>
      <c r="T59">
        <v>0</v>
      </c>
      <c r="U59">
        <v>317.58999999999997</v>
      </c>
      <c r="V59">
        <v>5.07</v>
      </c>
      <c r="W59">
        <v>8.2125394370553675</v>
      </c>
      <c r="X59">
        <v>36.149999999999991</v>
      </c>
      <c r="Y59">
        <v>0</v>
      </c>
      <c r="Z59">
        <v>0</v>
      </c>
      <c r="AA59">
        <v>0</v>
      </c>
      <c r="AB59">
        <v>0.58423105776444118</v>
      </c>
      <c r="AC59">
        <v>0</v>
      </c>
      <c r="AD59">
        <v>0</v>
      </c>
      <c r="AE59">
        <v>8.0332059046177129</v>
      </c>
      <c r="AF59">
        <v>0</v>
      </c>
      <c r="AG59">
        <v>0</v>
      </c>
      <c r="AH59">
        <v>5.3086441393875399</v>
      </c>
      <c r="AI59">
        <v>0</v>
      </c>
      <c r="AJ59">
        <v>0</v>
      </c>
      <c r="AK59">
        <v>12.681197005516156</v>
      </c>
      <c r="AL59">
        <v>3.1135335628227199</v>
      </c>
      <c r="AM59">
        <v>0</v>
      </c>
      <c r="AN59">
        <v>0</v>
      </c>
      <c r="AO59">
        <v>0</v>
      </c>
      <c r="AP59">
        <v>1.2496800000000003</v>
      </c>
      <c r="AQ59">
        <v>0</v>
      </c>
      <c r="AR59">
        <v>0.40383695652173912</v>
      </c>
      <c r="AS59">
        <v>2.6239674397859059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603.68274176943851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41.260000000000005</v>
      </c>
      <c r="L60">
        <v>22.07</v>
      </c>
      <c r="M60">
        <v>0</v>
      </c>
      <c r="N60">
        <v>28.94</v>
      </c>
      <c r="O60">
        <v>48.599999999999994</v>
      </c>
      <c r="P60">
        <v>49.53</v>
      </c>
      <c r="Q60">
        <v>2.88</v>
      </c>
      <c r="R60">
        <v>5.7599999999999989</v>
      </c>
      <c r="S60">
        <v>3.8400000000000007</v>
      </c>
      <c r="T60">
        <v>0</v>
      </c>
      <c r="U60">
        <v>317.58999999999997</v>
      </c>
      <c r="V60">
        <v>5.07</v>
      </c>
      <c r="W60">
        <v>8.2125394370553675</v>
      </c>
      <c r="X60">
        <v>36.149999999999991</v>
      </c>
      <c r="Y60">
        <v>0</v>
      </c>
      <c r="Z60">
        <v>0</v>
      </c>
      <c r="AA60">
        <v>0</v>
      </c>
      <c r="AB60">
        <v>0.58423105776444118</v>
      </c>
      <c r="AC60">
        <v>0</v>
      </c>
      <c r="AD60">
        <v>0</v>
      </c>
      <c r="AE60">
        <v>8.0332059046177129</v>
      </c>
      <c r="AF60">
        <v>0</v>
      </c>
      <c r="AG60">
        <v>0</v>
      </c>
      <c r="AH60">
        <v>10.157544456177403</v>
      </c>
      <c r="AI60">
        <v>0</v>
      </c>
      <c r="AJ60">
        <v>0</v>
      </c>
      <c r="AK60">
        <v>12.681197005516156</v>
      </c>
      <c r="AL60">
        <v>3.1135335628227199</v>
      </c>
      <c r="AM60">
        <v>0</v>
      </c>
      <c r="AN60">
        <v>0</v>
      </c>
      <c r="AO60">
        <v>0</v>
      </c>
      <c r="AP60">
        <v>1.2496800000000003</v>
      </c>
      <c r="AQ60">
        <v>0</v>
      </c>
      <c r="AR60">
        <v>0.40383695652173912</v>
      </c>
      <c r="AS60">
        <v>2.6239674397859059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608.74973582026166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41.26</v>
      </c>
      <c r="L61">
        <v>22.07</v>
      </c>
      <c r="M61">
        <v>0</v>
      </c>
      <c r="N61">
        <v>28.94</v>
      </c>
      <c r="O61">
        <v>48.599999999999994</v>
      </c>
      <c r="P61">
        <v>49.53</v>
      </c>
      <c r="Q61">
        <v>2.88</v>
      </c>
      <c r="R61">
        <v>5.7599999999999989</v>
      </c>
      <c r="S61">
        <v>3.8400000000000007</v>
      </c>
      <c r="T61">
        <v>0</v>
      </c>
      <c r="U61">
        <v>317.58999999999997</v>
      </c>
      <c r="V61">
        <v>5.07</v>
      </c>
      <c r="W61">
        <v>8.2125394370553675</v>
      </c>
      <c r="X61">
        <v>36.149999999999991</v>
      </c>
      <c r="Y61">
        <v>0</v>
      </c>
      <c r="Z61">
        <v>0</v>
      </c>
      <c r="AA61">
        <v>0</v>
      </c>
      <c r="AB61">
        <v>0.58423105776444118</v>
      </c>
      <c r="AC61">
        <v>0</v>
      </c>
      <c r="AD61">
        <v>0</v>
      </c>
      <c r="AE61">
        <v>8.0332059046177129</v>
      </c>
      <c r="AF61">
        <v>0</v>
      </c>
      <c r="AG61">
        <v>0</v>
      </c>
      <c r="AH61">
        <v>10.157544456177403</v>
      </c>
      <c r="AI61">
        <v>0</v>
      </c>
      <c r="AJ61">
        <v>0</v>
      </c>
      <c r="AK61">
        <v>12.681197005516156</v>
      </c>
      <c r="AL61">
        <v>3.1135335628227199</v>
      </c>
      <c r="AM61">
        <v>0</v>
      </c>
      <c r="AN61">
        <v>0</v>
      </c>
      <c r="AO61">
        <v>0</v>
      </c>
      <c r="AP61">
        <v>2.9032200000000006</v>
      </c>
      <c r="AQ61">
        <v>0</v>
      </c>
      <c r="AR61">
        <v>0.40383695652173912</v>
      </c>
      <c r="AS61">
        <v>2.6239674397859059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610.40327582026168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41.26</v>
      </c>
      <c r="L62">
        <v>22.07</v>
      </c>
      <c r="M62">
        <v>0</v>
      </c>
      <c r="N62">
        <v>28.94</v>
      </c>
      <c r="O62">
        <v>48.599999999999994</v>
      </c>
      <c r="P62">
        <v>49.53</v>
      </c>
      <c r="Q62">
        <v>2.88</v>
      </c>
      <c r="R62">
        <v>5.7599999999999989</v>
      </c>
      <c r="S62">
        <v>3.8400000000000007</v>
      </c>
      <c r="T62">
        <v>0</v>
      </c>
      <c r="U62">
        <v>317.58999999999997</v>
      </c>
      <c r="V62">
        <v>5.07</v>
      </c>
      <c r="W62">
        <v>8.2125394370553675</v>
      </c>
      <c r="X62">
        <v>36.149999999999991</v>
      </c>
      <c r="Y62">
        <v>0</v>
      </c>
      <c r="Z62">
        <v>0</v>
      </c>
      <c r="AA62">
        <v>0</v>
      </c>
      <c r="AB62">
        <v>0.58423105776444118</v>
      </c>
      <c r="AC62">
        <v>0</v>
      </c>
      <c r="AD62">
        <v>0</v>
      </c>
      <c r="AE62">
        <v>8.0332059046177129</v>
      </c>
      <c r="AF62">
        <v>0</v>
      </c>
      <c r="AG62">
        <v>0</v>
      </c>
      <c r="AH62">
        <v>10.157544456177403</v>
      </c>
      <c r="AI62">
        <v>0</v>
      </c>
      <c r="AJ62">
        <v>0</v>
      </c>
      <c r="AK62">
        <v>12.681197005516156</v>
      </c>
      <c r="AL62">
        <v>3.1135335628227199</v>
      </c>
      <c r="AM62">
        <v>0</v>
      </c>
      <c r="AN62">
        <v>0</v>
      </c>
      <c r="AO62">
        <v>0</v>
      </c>
      <c r="AP62">
        <v>2.9032200000000006</v>
      </c>
      <c r="AQ62">
        <v>0</v>
      </c>
      <c r="AR62">
        <v>0.40383695652173912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608.89443103881649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41.26</v>
      </c>
      <c r="L63">
        <v>22.07</v>
      </c>
      <c r="M63">
        <v>0</v>
      </c>
      <c r="N63">
        <v>28.94</v>
      </c>
      <c r="O63">
        <v>48.599999999999994</v>
      </c>
      <c r="P63">
        <v>49.53</v>
      </c>
      <c r="Q63">
        <v>2.88</v>
      </c>
      <c r="R63">
        <v>5.7599999999999989</v>
      </c>
      <c r="S63">
        <v>3.8400000000000007</v>
      </c>
      <c r="T63">
        <v>0</v>
      </c>
      <c r="U63">
        <v>317.58999999999997</v>
      </c>
      <c r="V63">
        <v>5.07</v>
      </c>
      <c r="W63">
        <v>8.2125394370553675</v>
      </c>
      <c r="X63">
        <v>36.149999999999991</v>
      </c>
      <c r="Y63">
        <v>0</v>
      </c>
      <c r="Z63">
        <v>0</v>
      </c>
      <c r="AA63">
        <v>0</v>
      </c>
      <c r="AB63">
        <v>0.58423105776444118</v>
      </c>
      <c r="AC63">
        <v>0</v>
      </c>
      <c r="AD63">
        <v>0</v>
      </c>
      <c r="AE63">
        <v>8.0332059046177129</v>
      </c>
      <c r="AF63">
        <v>0</v>
      </c>
      <c r="AG63">
        <v>0</v>
      </c>
      <c r="AH63">
        <v>10.157544456177403</v>
      </c>
      <c r="AI63">
        <v>0</v>
      </c>
      <c r="AJ63">
        <v>0</v>
      </c>
      <c r="AK63">
        <v>12.681197005516156</v>
      </c>
      <c r="AL63">
        <v>3.1135335628227199</v>
      </c>
      <c r="AM63">
        <v>0</v>
      </c>
      <c r="AN63">
        <v>0</v>
      </c>
      <c r="AO63">
        <v>0</v>
      </c>
      <c r="AP63">
        <v>1.5595600000000003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607.55077103881649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41.26</v>
      </c>
      <c r="L64">
        <v>22.07</v>
      </c>
      <c r="M64">
        <v>0</v>
      </c>
      <c r="N64">
        <v>28.94</v>
      </c>
      <c r="O64">
        <v>48.599999999999994</v>
      </c>
      <c r="P64">
        <v>49.53</v>
      </c>
      <c r="Q64">
        <v>2.88</v>
      </c>
      <c r="R64">
        <v>5.7599999999999989</v>
      </c>
      <c r="S64">
        <v>3.8400000000000007</v>
      </c>
      <c r="T64">
        <v>0</v>
      </c>
      <c r="U64">
        <v>317.58999999999997</v>
      </c>
      <c r="V64">
        <v>5.07</v>
      </c>
      <c r="W64">
        <v>8.2125394370553675</v>
      </c>
      <c r="X64">
        <v>36.149999999999991</v>
      </c>
      <c r="Y64">
        <v>0</v>
      </c>
      <c r="Z64">
        <v>0</v>
      </c>
      <c r="AA64">
        <v>0</v>
      </c>
      <c r="AB64">
        <v>0.58423105776444118</v>
      </c>
      <c r="AC64">
        <v>0</v>
      </c>
      <c r="AD64">
        <v>0</v>
      </c>
      <c r="AE64">
        <v>8.0332059046177129</v>
      </c>
      <c r="AF64">
        <v>0</v>
      </c>
      <c r="AG64">
        <v>0</v>
      </c>
      <c r="AH64">
        <v>10.157544456177403</v>
      </c>
      <c r="AI64">
        <v>0</v>
      </c>
      <c r="AJ64">
        <v>0</v>
      </c>
      <c r="AK64">
        <v>12.681197005516156</v>
      </c>
      <c r="AL64">
        <v>3.1135335628227199</v>
      </c>
      <c r="AM64">
        <v>0</v>
      </c>
      <c r="AN64">
        <v>0</v>
      </c>
      <c r="AO64">
        <v>0</v>
      </c>
      <c r="AP64">
        <v>1.5595600000000003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607.55077103881649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41.26</v>
      </c>
      <c r="L65">
        <v>22.07</v>
      </c>
      <c r="M65">
        <v>0</v>
      </c>
      <c r="N65">
        <v>28.94</v>
      </c>
      <c r="O65">
        <v>48.599999999999994</v>
      </c>
      <c r="P65">
        <v>49.53</v>
      </c>
      <c r="Q65">
        <v>2.88</v>
      </c>
      <c r="R65">
        <v>5.7599999999999989</v>
      </c>
      <c r="S65">
        <v>3.8400000000000007</v>
      </c>
      <c r="T65">
        <v>0</v>
      </c>
      <c r="U65">
        <v>317.58999999999997</v>
      </c>
      <c r="V65">
        <v>5.07</v>
      </c>
      <c r="W65">
        <v>8.2099999999999991</v>
      </c>
      <c r="X65">
        <v>36.15</v>
      </c>
      <c r="Y65">
        <v>0</v>
      </c>
      <c r="Z65">
        <v>0</v>
      </c>
      <c r="AA65">
        <v>0</v>
      </c>
      <c r="AB65">
        <v>0.58423105776444118</v>
      </c>
      <c r="AC65">
        <v>0</v>
      </c>
      <c r="AD65">
        <v>0</v>
      </c>
      <c r="AE65">
        <v>8.0332059046177129</v>
      </c>
      <c r="AF65">
        <v>0</v>
      </c>
      <c r="AG65">
        <v>0</v>
      </c>
      <c r="AH65">
        <v>10.157544456177403</v>
      </c>
      <c r="AI65">
        <v>0</v>
      </c>
      <c r="AJ65">
        <v>0</v>
      </c>
      <c r="AK65">
        <v>12.681197005516156</v>
      </c>
      <c r="AL65">
        <v>0.56886746987951819</v>
      </c>
      <c r="AM65">
        <v>0</v>
      </c>
      <c r="AN65">
        <v>0</v>
      </c>
      <c r="AO65">
        <v>0</v>
      </c>
      <c r="AP65">
        <v>1.5595600000000003</v>
      </c>
      <c r="AQ65">
        <v>0</v>
      </c>
      <c r="AR65">
        <v>0.27176449275362319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604.87149304504976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41.26</v>
      </c>
      <c r="L66">
        <v>22.07</v>
      </c>
      <c r="M66">
        <v>0</v>
      </c>
      <c r="N66">
        <v>28.94</v>
      </c>
      <c r="O66">
        <v>48.599999999999994</v>
      </c>
      <c r="P66">
        <v>49.53</v>
      </c>
      <c r="Q66">
        <v>2.88</v>
      </c>
      <c r="R66">
        <v>5.7599999999999989</v>
      </c>
      <c r="S66">
        <v>3.8400000000000007</v>
      </c>
      <c r="T66">
        <v>0</v>
      </c>
      <c r="U66">
        <v>317.58999999999997</v>
      </c>
      <c r="V66">
        <v>5.07</v>
      </c>
      <c r="W66">
        <v>8.2099999999999991</v>
      </c>
      <c r="X66">
        <v>36.15</v>
      </c>
      <c r="Y66">
        <v>0</v>
      </c>
      <c r="Z66">
        <v>0</v>
      </c>
      <c r="AA66">
        <v>0</v>
      </c>
      <c r="AB66">
        <v>0.58423105776444118</v>
      </c>
      <c r="AC66">
        <v>0</v>
      </c>
      <c r="AD66">
        <v>0</v>
      </c>
      <c r="AE66">
        <v>8.0332059046177129</v>
      </c>
      <c r="AF66">
        <v>0</v>
      </c>
      <c r="AG66">
        <v>0</v>
      </c>
      <c r="AH66">
        <v>10.157544456177403</v>
      </c>
      <c r="AI66">
        <v>0</v>
      </c>
      <c r="AJ66">
        <v>0</v>
      </c>
      <c r="AK66">
        <v>12.681197005516156</v>
      </c>
      <c r="AL66">
        <v>0.56886746987951819</v>
      </c>
      <c r="AM66">
        <v>0</v>
      </c>
      <c r="AN66">
        <v>0</v>
      </c>
      <c r="AO66">
        <v>0</v>
      </c>
      <c r="AP66">
        <v>1.5595600000000003</v>
      </c>
      <c r="AQ66">
        <v>0</v>
      </c>
      <c r="AR66">
        <v>0.27176449275362319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604.87149304504976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41.26</v>
      </c>
      <c r="L67">
        <v>22.07</v>
      </c>
      <c r="M67">
        <v>0</v>
      </c>
      <c r="N67">
        <v>28.94</v>
      </c>
      <c r="O67">
        <v>48.599999999999994</v>
      </c>
      <c r="P67">
        <v>49.53</v>
      </c>
      <c r="Q67">
        <v>2.8783645655877343</v>
      </c>
      <c r="R67">
        <v>5.76</v>
      </c>
      <c r="S67">
        <v>3.8400000000000003</v>
      </c>
      <c r="T67">
        <v>0</v>
      </c>
      <c r="U67">
        <v>317.58999999999997</v>
      </c>
      <c r="V67">
        <v>5.07</v>
      </c>
      <c r="W67">
        <v>8.2099999999999991</v>
      </c>
      <c r="X67">
        <v>36.15</v>
      </c>
      <c r="Y67">
        <v>0</v>
      </c>
      <c r="Z67">
        <v>0</v>
      </c>
      <c r="AA67">
        <v>0</v>
      </c>
      <c r="AB67">
        <v>0.58423105776444118</v>
      </c>
      <c r="AC67">
        <v>0</v>
      </c>
      <c r="AD67">
        <v>0</v>
      </c>
      <c r="AE67">
        <v>8.0332059046177129</v>
      </c>
      <c r="AF67">
        <v>0</v>
      </c>
      <c r="AG67">
        <v>0</v>
      </c>
      <c r="AH67">
        <v>17.104502217529038</v>
      </c>
      <c r="AI67">
        <v>0</v>
      </c>
      <c r="AJ67">
        <v>0</v>
      </c>
      <c r="AK67">
        <v>12.681197005516156</v>
      </c>
      <c r="AL67">
        <v>0.56886746987951819</v>
      </c>
      <c r="AM67">
        <v>0</v>
      </c>
      <c r="AN67">
        <v>0</v>
      </c>
      <c r="AO67">
        <v>0</v>
      </c>
      <c r="AP67">
        <v>1.5595600000000003</v>
      </c>
      <c r="AQ67">
        <v>0</v>
      </c>
      <c r="AR67">
        <v>0.27176449275362319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611.81681537198904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41.26</v>
      </c>
      <c r="L68">
        <v>22.07</v>
      </c>
      <c r="M68">
        <v>0</v>
      </c>
      <c r="N68">
        <v>28.94</v>
      </c>
      <c r="O68">
        <v>48.599999999999994</v>
      </c>
      <c r="P68">
        <v>49.53</v>
      </c>
      <c r="Q68">
        <v>2.8783645655877343</v>
      </c>
      <c r="R68">
        <v>5.76</v>
      </c>
      <c r="S68">
        <v>3.8400000000000003</v>
      </c>
      <c r="T68">
        <v>0</v>
      </c>
      <c r="U68">
        <v>317.58999999999997</v>
      </c>
      <c r="V68">
        <v>5.07</v>
      </c>
      <c r="W68">
        <v>8.2099999999999991</v>
      </c>
      <c r="X68">
        <v>36.15</v>
      </c>
      <c r="Y68">
        <v>0</v>
      </c>
      <c r="Z68">
        <v>0</v>
      </c>
      <c r="AA68">
        <v>0</v>
      </c>
      <c r="AB68">
        <v>0.58423105776444118</v>
      </c>
      <c r="AC68">
        <v>0</v>
      </c>
      <c r="AD68">
        <v>0</v>
      </c>
      <c r="AE68">
        <v>8.0332059046177129</v>
      </c>
      <c r="AF68">
        <v>0</v>
      </c>
      <c r="AG68">
        <v>0</v>
      </c>
      <c r="AH68">
        <v>17.104502217529038</v>
      </c>
      <c r="AI68">
        <v>0</v>
      </c>
      <c r="AJ68">
        <v>0</v>
      </c>
      <c r="AK68">
        <v>12.681197005516156</v>
      </c>
      <c r="AL68">
        <v>0.56886746987951819</v>
      </c>
      <c r="AM68">
        <v>0</v>
      </c>
      <c r="AN68">
        <v>0</v>
      </c>
      <c r="AO68">
        <v>0</v>
      </c>
      <c r="AP68">
        <v>1.5595600000000003</v>
      </c>
      <c r="AQ68">
        <v>0</v>
      </c>
      <c r="AR68">
        <v>0.27176449275362319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611.81681537198904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41.259999999999991</v>
      </c>
      <c r="L69">
        <v>19.8</v>
      </c>
      <c r="M69">
        <v>0</v>
      </c>
      <c r="N69">
        <v>28.94</v>
      </c>
      <c r="O69">
        <v>48.599999999999994</v>
      </c>
      <c r="P69">
        <v>49.53</v>
      </c>
      <c r="Q69">
        <v>2.8783645655877343</v>
      </c>
      <c r="R69">
        <v>5.76</v>
      </c>
      <c r="S69">
        <v>3.8400000000000003</v>
      </c>
      <c r="T69">
        <v>0</v>
      </c>
      <c r="U69">
        <v>317.58999999999997</v>
      </c>
      <c r="V69">
        <v>5.07</v>
      </c>
      <c r="W69">
        <v>8.2099999999999991</v>
      </c>
      <c r="X69">
        <v>36.15</v>
      </c>
      <c r="Y69">
        <v>0</v>
      </c>
      <c r="Z69">
        <v>0</v>
      </c>
      <c r="AA69">
        <v>0</v>
      </c>
      <c r="AB69">
        <v>0.58423105776444118</v>
      </c>
      <c r="AC69">
        <v>0</v>
      </c>
      <c r="AD69">
        <v>2.2197350492051475</v>
      </c>
      <c r="AE69">
        <v>8.0332059046177129</v>
      </c>
      <c r="AF69">
        <v>0</v>
      </c>
      <c r="AG69">
        <v>0</v>
      </c>
      <c r="AH69">
        <v>17.104502217529038</v>
      </c>
      <c r="AI69">
        <v>0</v>
      </c>
      <c r="AJ69">
        <v>0</v>
      </c>
      <c r="AK69">
        <v>12.681197005516156</v>
      </c>
      <c r="AL69">
        <v>0.56886746987951819</v>
      </c>
      <c r="AM69">
        <v>0</v>
      </c>
      <c r="AN69">
        <v>0</v>
      </c>
      <c r="AO69">
        <v>0</v>
      </c>
      <c r="AP69">
        <v>1.5595600000000003</v>
      </c>
      <c r="AQ69">
        <v>0</v>
      </c>
      <c r="AR69">
        <v>0.27176449275362319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611.7665504211941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41.259999999999991</v>
      </c>
      <c r="L70">
        <v>22.07</v>
      </c>
      <c r="M70">
        <v>0</v>
      </c>
      <c r="N70">
        <v>28.94</v>
      </c>
      <c r="O70">
        <v>48.599999999999994</v>
      </c>
      <c r="P70">
        <v>49.53</v>
      </c>
      <c r="Q70">
        <v>2.8783645655877343</v>
      </c>
      <c r="R70">
        <v>5.76</v>
      </c>
      <c r="S70">
        <v>3.8400000000000003</v>
      </c>
      <c r="T70">
        <v>0</v>
      </c>
      <c r="U70">
        <v>317.58999999999997</v>
      </c>
      <c r="V70">
        <v>5.07</v>
      </c>
      <c r="W70">
        <v>8.2099999999999991</v>
      </c>
      <c r="X70">
        <v>36.15</v>
      </c>
      <c r="Y70">
        <v>0</v>
      </c>
      <c r="Z70">
        <v>0</v>
      </c>
      <c r="AA70">
        <v>0</v>
      </c>
      <c r="AB70">
        <v>0.58423105776444118</v>
      </c>
      <c r="AC70">
        <v>0</v>
      </c>
      <c r="AD70">
        <v>2.2197350492051475</v>
      </c>
      <c r="AE70">
        <v>8.0332059046177129</v>
      </c>
      <c r="AF70">
        <v>0</v>
      </c>
      <c r="AG70">
        <v>0</v>
      </c>
      <c r="AH70">
        <v>17.104502217529038</v>
      </c>
      <c r="AI70">
        <v>0</v>
      </c>
      <c r="AJ70">
        <v>0</v>
      </c>
      <c r="AK70">
        <v>12.681197005516156</v>
      </c>
      <c r="AL70">
        <v>0.56886746987951819</v>
      </c>
      <c r="AM70">
        <v>0</v>
      </c>
      <c r="AN70">
        <v>0</v>
      </c>
      <c r="AO70">
        <v>0</v>
      </c>
      <c r="AP70">
        <v>1.5595600000000003</v>
      </c>
      <c r="AQ70">
        <v>0</v>
      </c>
      <c r="AR70">
        <v>0.27176449275362319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614.03655042119419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41.26</v>
      </c>
      <c r="L71">
        <v>42.22</v>
      </c>
      <c r="M71">
        <v>0</v>
      </c>
      <c r="N71">
        <v>28.94</v>
      </c>
      <c r="O71">
        <v>48.599999999999994</v>
      </c>
      <c r="P71">
        <v>49.53</v>
      </c>
      <c r="Q71">
        <v>5.0074620060790274</v>
      </c>
      <c r="R71">
        <v>10.337459459459458</v>
      </c>
      <c r="S71">
        <v>6.3200000000000012</v>
      </c>
      <c r="T71">
        <v>0</v>
      </c>
      <c r="U71">
        <v>317.58999999999997</v>
      </c>
      <c r="V71">
        <v>5.07</v>
      </c>
      <c r="W71">
        <v>8.2099999999999991</v>
      </c>
      <c r="X71">
        <v>36.15</v>
      </c>
      <c r="Y71">
        <v>0</v>
      </c>
      <c r="Z71">
        <v>0.26923999999999998</v>
      </c>
      <c r="AA71">
        <v>2.8878094233473983</v>
      </c>
      <c r="AB71">
        <v>0.97541185296324084</v>
      </c>
      <c r="AC71">
        <v>2.3593419192712419</v>
      </c>
      <c r="AD71">
        <v>2.2197350492051475</v>
      </c>
      <c r="AE71">
        <v>12.045999242997731</v>
      </c>
      <c r="AF71">
        <v>0</v>
      </c>
      <c r="AG71">
        <v>0</v>
      </c>
      <c r="AH71">
        <v>17.104502217529038</v>
      </c>
      <c r="AI71">
        <v>0</v>
      </c>
      <c r="AJ71">
        <v>0</v>
      </c>
      <c r="AK71">
        <v>12.681197005516156</v>
      </c>
      <c r="AL71">
        <v>0.56886746987951819</v>
      </c>
      <c r="AM71">
        <v>0</v>
      </c>
      <c r="AN71">
        <v>0</v>
      </c>
      <c r="AO71">
        <v>0</v>
      </c>
      <c r="AP71">
        <v>1.5595600000000003</v>
      </c>
      <c r="AQ71">
        <v>0</v>
      </c>
      <c r="AR71">
        <v>0.27176449275362319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653.29347279734236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41.26</v>
      </c>
      <c r="L72">
        <v>42.22</v>
      </c>
      <c r="M72">
        <v>0</v>
      </c>
      <c r="N72">
        <v>28.94</v>
      </c>
      <c r="O72">
        <v>48.599999999999994</v>
      </c>
      <c r="P72">
        <v>49.53</v>
      </c>
      <c r="Q72">
        <v>5.0074620060790274</v>
      </c>
      <c r="R72">
        <v>10.337459459459458</v>
      </c>
      <c r="S72">
        <v>6.4300000000000006</v>
      </c>
      <c r="T72">
        <v>0</v>
      </c>
      <c r="U72">
        <v>317.58999999999997</v>
      </c>
      <c r="V72">
        <v>5.07</v>
      </c>
      <c r="W72">
        <v>8.2099999999999991</v>
      </c>
      <c r="X72">
        <v>36.15</v>
      </c>
      <c r="Y72">
        <v>0</v>
      </c>
      <c r="Z72">
        <v>0.26923999999999998</v>
      </c>
      <c r="AA72">
        <v>6.6213888888888901</v>
      </c>
      <c r="AB72">
        <v>1.9508237059264817</v>
      </c>
      <c r="AC72">
        <v>2.3593419192712419</v>
      </c>
      <c r="AD72">
        <v>4.4420098410295221</v>
      </c>
      <c r="AE72">
        <v>12.045999242997731</v>
      </c>
      <c r="AF72">
        <v>0</v>
      </c>
      <c r="AG72">
        <v>0</v>
      </c>
      <c r="AH72">
        <v>22.804309609292503</v>
      </c>
      <c r="AI72">
        <v>0</v>
      </c>
      <c r="AJ72">
        <v>0</v>
      </c>
      <c r="AK72">
        <v>12.681197005516156</v>
      </c>
      <c r="AL72">
        <v>0.56886746987951819</v>
      </c>
      <c r="AM72">
        <v>0</v>
      </c>
      <c r="AN72">
        <v>0</v>
      </c>
      <c r="AO72">
        <v>0</v>
      </c>
      <c r="AP72">
        <v>1.5595600000000003</v>
      </c>
      <c r="AQ72">
        <v>0</v>
      </c>
      <c r="AR72">
        <v>0.27176449275362319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666.03454629943496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78.689999999999984</v>
      </c>
      <c r="L73">
        <v>34.579999999999991</v>
      </c>
      <c r="M73">
        <v>0</v>
      </c>
      <c r="N73">
        <v>28.94</v>
      </c>
      <c r="O73">
        <v>48.599999999999994</v>
      </c>
      <c r="P73">
        <v>49.53</v>
      </c>
      <c r="Q73">
        <v>5.0074620060790274</v>
      </c>
      <c r="R73">
        <v>10.337459459459458</v>
      </c>
      <c r="S73">
        <v>6.4300000000000006</v>
      </c>
      <c r="T73">
        <v>0</v>
      </c>
      <c r="U73">
        <v>317.58999999999997</v>
      </c>
      <c r="V73">
        <v>5.07</v>
      </c>
      <c r="W73">
        <v>8.2099999999999991</v>
      </c>
      <c r="X73">
        <v>36.15</v>
      </c>
      <c r="Y73">
        <v>0</v>
      </c>
      <c r="Z73">
        <v>1.5900399999999999</v>
      </c>
      <c r="AA73">
        <v>10.273693155180499</v>
      </c>
      <c r="AB73">
        <v>3.8965671417854471</v>
      </c>
      <c r="AC73">
        <v>4.7186838385424839</v>
      </c>
      <c r="AD73">
        <v>6.6973012869038611</v>
      </c>
      <c r="AE73">
        <v>12.045999242997731</v>
      </c>
      <c r="AF73">
        <v>0</v>
      </c>
      <c r="AG73">
        <v>0</v>
      </c>
      <c r="AH73">
        <v>28.161214149947206</v>
      </c>
      <c r="AI73">
        <v>0</v>
      </c>
      <c r="AJ73">
        <v>0</v>
      </c>
      <c r="AK73">
        <v>12.681197005516156</v>
      </c>
      <c r="AL73">
        <v>3.400506884681584</v>
      </c>
      <c r="AM73">
        <v>1.2853083270817707</v>
      </c>
      <c r="AN73">
        <v>0</v>
      </c>
      <c r="AO73">
        <v>0</v>
      </c>
      <c r="AP73">
        <v>1.5595600000000003</v>
      </c>
      <c r="AQ73">
        <v>0</v>
      </c>
      <c r="AR73">
        <v>0.27176449275362319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716.83187964926981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78.759999999999991</v>
      </c>
      <c r="L74">
        <v>42.220000000000006</v>
      </c>
      <c r="M74">
        <v>0</v>
      </c>
      <c r="N74">
        <v>28.94</v>
      </c>
      <c r="O74">
        <v>48.599999999999994</v>
      </c>
      <c r="P74">
        <v>49.53</v>
      </c>
      <c r="Q74">
        <v>5.0074620060790274</v>
      </c>
      <c r="R74">
        <v>10.337459459459458</v>
      </c>
      <c r="S74">
        <v>6.4300000000000006</v>
      </c>
      <c r="T74">
        <v>0</v>
      </c>
      <c r="U74">
        <v>317.58999999999997</v>
      </c>
      <c r="V74">
        <v>5.07</v>
      </c>
      <c r="W74">
        <v>8.2099999999999991</v>
      </c>
      <c r="X74">
        <v>36.15</v>
      </c>
      <c r="Y74">
        <v>0</v>
      </c>
      <c r="Z74">
        <v>4.7675799999999997</v>
      </c>
      <c r="AA74">
        <v>10.273693155180499</v>
      </c>
      <c r="AB74">
        <v>9.629651912978245</v>
      </c>
      <c r="AC74">
        <v>7.083105073032824</v>
      </c>
      <c r="AD74">
        <v>9.1760900832702497</v>
      </c>
      <c r="AE74">
        <v>12.045999242997731</v>
      </c>
      <c r="AF74">
        <v>0</v>
      </c>
      <c r="AG74">
        <v>0</v>
      </c>
      <c r="AH74">
        <v>34.206464413938754</v>
      </c>
      <c r="AI74">
        <v>0</v>
      </c>
      <c r="AJ74">
        <v>0</v>
      </c>
      <c r="AK74">
        <v>12.681197005516156</v>
      </c>
      <c r="AL74">
        <v>19.344033562822723</v>
      </c>
      <c r="AM74">
        <v>2.5680765191297827</v>
      </c>
      <c r="AN74">
        <v>0</v>
      </c>
      <c r="AO74">
        <v>0</v>
      </c>
      <c r="AP74">
        <v>1.5595600000000003</v>
      </c>
      <c r="AQ74">
        <v>0</v>
      </c>
      <c r="AR74">
        <v>0.27176449275362319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761.56725958549976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78.759999999999991</v>
      </c>
      <c r="L75">
        <v>42.220000000000006</v>
      </c>
      <c r="M75">
        <v>0</v>
      </c>
      <c r="N75">
        <v>28.94</v>
      </c>
      <c r="O75">
        <v>48.599999999999994</v>
      </c>
      <c r="P75">
        <v>49.53</v>
      </c>
      <c r="Q75">
        <v>5.0074620060790274</v>
      </c>
      <c r="R75">
        <v>10.337459459459458</v>
      </c>
      <c r="S75">
        <v>6.4300000000000006</v>
      </c>
      <c r="T75">
        <v>0</v>
      </c>
      <c r="U75">
        <v>317.58999999999997</v>
      </c>
      <c r="V75">
        <v>5.07</v>
      </c>
      <c r="W75">
        <v>8.2099999999999991</v>
      </c>
      <c r="X75">
        <v>36.15</v>
      </c>
      <c r="Y75">
        <v>0</v>
      </c>
      <c r="Z75">
        <v>4.7675799999999997</v>
      </c>
      <c r="AA75">
        <v>10.273693155180499</v>
      </c>
      <c r="AB75">
        <v>9.629651912978245</v>
      </c>
      <c r="AC75">
        <v>7.083105073032824</v>
      </c>
      <c r="AD75">
        <v>9.1760900832702497</v>
      </c>
      <c r="AE75">
        <v>12.045999242997731</v>
      </c>
      <c r="AF75">
        <v>0</v>
      </c>
      <c r="AG75">
        <v>0</v>
      </c>
      <c r="AH75">
        <v>34.206464413938754</v>
      </c>
      <c r="AI75">
        <v>0</v>
      </c>
      <c r="AJ75">
        <v>0</v>
      </c>
      <c r="AK75">
        <v>12.681197005516156</v>
      </c>
      <c r="AL75">
        <v>19.344033562822723</v>
      </c>
      <c r="AM75">
        <v>2.5680765191297827</v>
      </c>
      <c r="AN75">
        <v>0</v>
      </c>
      <c r="AO75">
        <v>0</v>
      </c>
      <c r="AP75">
        <v>1.5595600000000003</v>
      </c>
      <c r="AQ75">
        <v>0</v>
      </c>
      <c r="AR75">
        <v>0.27176449275362319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761.56725958549976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78.759999999999991</v>
      </c>
      <c r="L76">
        <v>42.220000000000006</v>
      </c>
      <c r="M76">
        <v>0</v>
      </c>
      <c r="N76">
        <v>28.94</v>
      </c>
      <c r="O76">
        <v>48.599999999999994</v>
      </c>
      <c r="P76">
        <v>49.53</v>
      </c>
      <c r="Q76">
        <v>5.0074620060790274</v>
      </c>
      <c r="R76">
        <v>10.337459459459458</v>
      </c>
      <c r="S76">
        <v>6.4300000000000006</v>
      </c>
      <c r="T76">
        <v>0</v>
      </c>
      <c r="U76">
        <v>317.58999999999997</v>
      </c>
      <c r="V76">
        <v>5.07</v>
      </c>
      <c r="W76">
        <v>8.2099999999999991</v>
      </c>
      <c r="X76">
        <v>36.15</v>
      </c>
      <c r="Y76">
        <v>0</v>
      </c>
      <c r="Z76">
        <v>4.7675799999999997</v>
      </c>
      <c r="AA76">
        <v>10.273693155180499</v>
      </c>
      <c r="AB76">
        <v>9.629651912978245</v>
      </c>
      <c r="AC76">
        <v>7.083105073032824</v>
      </c>
      <c r="AD76">
        <v>9.1760900832702497</v>
      </c>
      <c r="AE76">
        <v>12.045999242997731</v>
      </c>
      <c r="AF76">
        <v>0</v>
      </c>
      <c r="AG76">
        <v>0</v>
      </c>
      <c r="AH76">
        <v>34.206464413938754</v>
      </c>
      <c r="AI76">
        <v>0</v>
      </c>
      <c r="AJ76">
        <v>0</v>
      </c>
      <c r="AK76">
        <v>12.681197005516156</v>
      </c>
      <c r="AL76">
        <v>19.344033562822723</v>
      </c>
      <c r="AM76">
        <v>2.5680765191297827</v>
      </c>
      <c r="AN76">
        <v>0</v>
      </c>
      <c r="AO76">
        <v>0</v>
      </c>
      <c r="AP76">
        <v>1.5595600000000003</v>
      </c>
      <c r="AQ76">
        <v>0</v>
      </c>
      <c r="AR76">
        <v>0.27176449275362319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761.56725958549976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78.759999999999991</v>
      </c>
      <c r="L77">
        <v>42.220000000000006</v>
      </c>
      <c r="M77">
        <v>0</v>
      </c>
      <c r="N77">
        <v>28.94</v>
      </c>
      <c r="O77">
        <v>48.599999999999994</v>
      </c>
      <c r="P77">
        <v>49.53</v>
      </c>
      <c r="Q77">
        <v>5.0074620060790274</v>
      </c>
      <c r="R77">
        <v>10.337459459459458</v>
      </c>
      <c r="S77">
        <v>6.4300000000000006</v>
      </c>
      <c r="T77">
        <v>0</v>
      </c>
      <c r="U77">
        <v>317.58999999999997</v>
      </c>
      <c r="V77">
        <v>5.07</v>
      </c>
      <c r="W77">
        <v>10.8</v>
      </c>
      <c r="X77">
        <v>36.15</v>
      </c>
      <c r="Y77">
        <v>0</v>
      </c>
      <c r="Z77">
        <v>4.7675799999999997</v>
      </c>
      <c r="AA77">
        <v>10.273693155180499</v>
      </c>
      <c r="AB77">
        <v>9.629651912978245</v>
      </c>
      <c r="AC77">
        <v>7.083105073032824</v>
      </c>
      <c r="AD77">
        <v>9.1760900832702497</v>
      </c>
      <c r="AE77">
        <v>12.045999242997731</v>
      </c>
      <c r="AF77">
        <v>0</v>
      </c>
      <c r="AG77">
        <v>0</v>
      </c>
      <c r="AH77">
        <v>34.206464413938754</v>
      </c>
      <c r="AI77">
        <v>0</v>
      </c>
      <c r="AJ77">
        <v>0</v>
      </c>
      <c r="AK77">
        <v>12.681197005516156</v>
      </c>
      <c r="AL77">
        <v>19.344033562822723</v>
      </c>
      <c r="AM77">
        <v>2.5680765191297827</v>
      </c>
      <c r="AN77">
        <v>0</v>
      </c>
      <c r="AO77">
        <v>0</v>
      </c>
      <c r="AP77">
        <v>1.5595600000000003</v>
      </c>
      <c r="AQ77">
        <v>0</v>
      </c>
      <c r="AR77">
        <v>9.5523949275362323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773.43789002028234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78.759999999999991</v>
      </c>
      <c r="L78">
        <v>42.220000000000006</v>
      </c>
      <c r="M78">
        <v>0</v>
      </c>
      <c r="N78">
        <v>28.94</v>
      </c>
      <c r="O78">
        <v>48.599999999999994</v>
      </c>
      <c r="P78">
        <v>49.53</v>
      </c>
      <c r="Q78">
        <v>5.0074620060790274</v>
      </c>
      <c r="R78">
        <v>10.337459459459458</v>
      </c>
      <c r="S78">
        <v>6.4300000000000006</v>
      </c>
      <c r="T78">
        <v>0</v>
      </c>
      <c r="U78">
        <v>317.58999999999997</v>
      </c>
      <c r="V78">
        <v>5.07</v>
      </c>
      <c r="W78">
        <v>10.8</v>
      </c>
      <c r="X78">
        <v>36.15</v>
      </c>
      <c r="Y78">
        <v>0</v>
      </c>
      <c r="Z78">
        <v>4.7675799999999997</v>
      </c>
      <c r="AA78">
        <v>10.273693155180499</v>
      </c>
      <c r="AB78">
        <v>9.629651912978245</v>
      </c>
      <c r="AC78">
        <v>7.083105073032824</v>
      </c>
      <c r="AD78">
        <v>9.1760900832702497</v>
      </c>
      <c r="AE78">
        <v>12.045999242997731</v>
      </c>
      <c r="AF78">
        <v>0</v>
      </c>
      <c r="AG78">
        <v>0</v>
      </c>
      <c r="AH78">
        <v>34.206464413938754</v>
      </c>
      <c r="AI78">
        <v>0.62221916732128846</v>
      </c>
      <c r="AJ78">
        <v>0</v>
      </c>
      <c r="AK78">
        <v>12.681197005516156</v>
      </c>
      <c r="AL78">
        <v>3.400506884681584</v>
      </c>
      <c r="AM78">
        <v>2.5680765191297827</v>
      </c>
      <c r="AN78">
        <v>0</v>
      </c>
      <c r="AO78">
        <v>0</v>
      </c>
      <c r="AP78">
        <v>1.5595600000000003</v>
      </c>
      <c r="AQ78">
        <v>0</v>
      </c>
      <c r="AR78">
        <v>9.5523949275362323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758.11658250946255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78.759999999999991</v>
      </c>
      <c r="L79">
        <v>42.220000000000006</v>
      </c>
      <c r="M79">
        <v>0</v>
      </c>
      <c r="N79">
        <v>28.94</v>
      </c>
      <c r="O79">
        <v>48.599999999999994</v>
      </c>
      <c r="P79">
        <v>49.53</v>
      </c>
      <c r="Q79">
        <v>5.0074620060790274</v>
      </c>
      <c r="R79">
        <v>10.337459459459458</v>
      </c>
      <c r="S79">
        <v>6.4300000000000006</v>
      </c>
      <c r="T79">
        <v>0</v>
      </c>
      <c r="U79">
        <v>317.58999999999997</v>
      </c>
      <c r="V79">
        <v>5.07</v>
      </c>
      <c r="W79">
        <v>10.8</v>
      </c>
      <c r="X79">
        <v>36.15</v>
      </c>
      <c r="Y79">
        <v>0</v>
      </c>
      <c r="Z79">
        <v>4.7675799999999997</v>
      </c>
      <c r="AA79">
        <v>10.273693155180499</v>
      </c>
      <c r="AB79">
        <v>9.629651912978245</v>
      </c>
      <c r="AC79">
        <v>7.083105073032824</v>
      </c>
      <c r="AD79">
        <v>9.1760900832702497</v>
      </c>
      <c r="AE79">
        <v>12.045999242997731</v>
      </c>
      <c r="AF79">
        <v>0</v>
      </c>
      <c r="AG79">
        <v>0</v>
      </c>
      <c r="AH79">
        <v>34.206464413938754</v>
      </c>
      <c r="AI79">
        <v>1.5491987431264733</v>
      </c>
      <c r="AJ79">
        <v>0</v>
      </c>
      <c r="AK79">
        <v>12.681197005516156</v>
      </c>
      <c r="AL79">
        <v>0.56886746987951819</v>
      </c>
      <c r="AM79">
        <v>2.5680765191297827</v>
      </c>
      <c r="AN79">
        <v>0</v>
      </c>
      <c r="AO79">
        <v>0</v>
      </c>
      <c r="AP79">
        <v>1.5595600000000003</v>
      </c>
      <c r="AQ79">
        <v>0</v>
      </c>
      <c r="AR79">
        <v>0.67306159420289846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747.33258933713216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78.759999999999991</v>
      </c>
      <c r="L80">
        <v>49.38</v>
      </c>
      <c r="M80">
        <v>0</v>
      </c>
      <c r="N80">
        <v>28.94</v>
      </c>
      <c r="O80">
        <v>48.599999999999994</v>
      </c>
      <c r="P80">
        <v>49.53</v>
      </c>
      <c r="Q80">
        <v>5.0074620060790274</v>
      </c>
      <c r="R80">
        <v>10.337459459459458</v>
      </c>
      <c r="S80">
        <v>6.4300000000000006</v>
      </c>
      <c r="T80">
        <v>0</v>
      </c>
      <c r="U80">
        <v>317.58999999999997</v>
      </c>
      <c r="V80">
        <v>5.07</v>
      </c>
      <c r="W80">
        <v>10.8</v>
      </c>
      <c r="X80">
        <v>36.15</v>
      </c>
      <c r="Y80">
        <v>0</v>
      </c>
      <c r="Z80">
        <v>4.7675799999999997</v>
      </c>
      <c r="AA80">
        <v>10.273693155180499</v>
      </c>
      <c r="AB80">
        <v>9.629651912978245</v>
      </c>
      <c r="AC80">
        <v>7.083105073032824</v>
      </c>
      <c r="AD80">
        <v>9.1760900832702497</v>
      </c>
      <c r="AE80">
        <v>12.045999242997731</v>
      </c>
      <c r="AF80">
        <v>0</v>
      </c>
      <c r="AG80">
        <v>0</v>
      </c>
      <c r="AH80">
        <v>34.206464413938754</v>
      </c>
      <c r="AI80">
        <v>8.0659921445404574</v>
      </c>
      <c r="AJ80">
        <v>0</v>
      </c>
      <c r="AK80">
        <v>12.681197005516156</v>
      </c>
      <c r="AL80">
        <v>0.56886746987951819</v>
      </c>
      <c r="AM80">
        <v>2.5680765191297827</v>
      </c>
      <c r="AN80">
        <v>0</v>
      </c>
      <c r="AO80">
        <v>0</v>
      </c>
      <c r="AP80">
        <v>1.5595600000000003</v>
      </c>
      <c r="AQ80">
        <v>0</v>
      </c>
      <c r="AR80">
        <v>0.32510144927536233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760.66142259361868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78.759999999999991</v>
      </c>
      <c r="L81">
        <v>42.22</v>
      </c>
      <c r="M81">
        <v>0</v>
      </c>
      <c r="N81">
        <v>28.94</v>
      </c>
      <c r="O81">
        <v>48.599999999999994</v>
      </c>
      <c r="P81">
        <v>49.53</v>
      </c>
      <c r="Q81">
        <v>5.0074620060790274</v>
      </c>
      <c r="R81">
        <v>10.337459459459458</v>
      </c>
      <c r="S81">
        <v>6.4300000000000006</v>
      </c>
      <c r="T81">
        <v>0</v>
      </c>
      <c r="U81">
        <v>317.58999999999997</v>
      </c>
      <c r="V81">
        <v>5.07</v>
      </c>
      <c r="W81">
        <v>10.8</v>
      </c>
      <c r="X81">
        <v>36.15</v>
      </c>
      <c r="Y81">
        <v>0</v>
      </c>
      <c r="Z81">
        <v>0.26923999999999998</v>
      </c>
      <c r="AA81">
        <v>10.273693155180499</v>
      </c>
      <c r="AB81">
        <v>6.4214613653413366</v>
      </c>
      <c r="AC81">
        <v>4.7186838385424839</v>
      </c>
      <c r="AD81">
        <v>6.6973012869038611</v>
      </c>
      <c r="AE81">
        <v>12.045999242997731</v>
      </c>
      <c r="AF81">
        <v>0</v>
      </c>
      <c r="AG81">
        <v>0</v>
      </c>
      <c r="AH81">
        <v>28.50665702217529</v>
      </c>
      <c r="AI81">
        <v>8.0659921445404574</v>
      </c>
      <c r="AJ81">
        <v>0</v>
      </c>
      <c r="AK81">
        <v>12.681197005516156</v>
      </c>
      <c r="AL81">
        <v>0.56886746987951819</v>
      </c>
      <c r="AM81">
        <v>1.2853083270817707</v>
      </c>
      <c r="AN81">
        <v>0</v>
      </c>
      <c r="AO81">
        <v>0</v>
      </c>
      <c r="AP81">
        <v>1.5595600000000003</v>
      </c>
      <c r="AQ81">
        <v>0</v>
      </c>
      <c r="AR81">
        <v>0.32510144927536233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733.96910643131366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78.759999999999991</v>
      </c>
      <c r="L82">
        <v>42.22</v>
      </c>
      <c r="M82">
        <v>0</v>
      </c>
      <c r="N82">
        <v>28.94</v>
      </c>
      <c r="O82">
        <v>48.599999999999994</v>
      </c>
      <c r="P82">
        <v>49.53</v>
      </c>
      <c r="Q82">
        <v>5.0074620060790274</v>
      </c>
      <c r="R82">
        <v>10.337459459459458</v>
      </c>
      <c r="S82">
        <v>6.4300000000000006</v>
      </c>
      <c r="T82">
        <v>0</v>
      </c>
      <c r="U82">
        <v>317.58999999999997</v>
      </c>
      <c r="V82">
        <v>5.07</v>
      </c>
      <c r="W82">
        <v>10.8</v>
      </c>
      <c r="X82">
        <v>36.15</v>
      </c>
      <c r="Y82">
        <v>0</v>
      </c>
      <c r="Z82">
        <v>0</v>
      </c>
      <c r="AA82">
        <v>6.6213888888888901</v>
      </c>
      <c r="AB82">
        <v>2.9262355588897231</v>
      </c>
      <c r="AC82">
        <v>2.3593419192712419</v>
      </c>
      <c r="AD82">
        <v>4.4420098410295221</v>
      </c>
      <c r="AE82">
        <v>12.045999242997731</v>
      </c>
      <c r="AF82">
        <v>0</v>
      </c>
      <c r="AG82">
        <v>0</v>
      </c>
      <c r="AH82">
        <v>22.804309609292503</v>
      </c>
      <c r="AI82">
        <v>8.0659921445404574</v>
      </c>
      <c r="AJ82">
        <v>0</v>
      </c>
      <c r="AK82">
        <v>12.681197005516156</v>
      </c>
      <c r="AL82">
        <v>0.56886746987951819</v>
      </c>
      <c r="AM82">
        <v>0</v>
      </c>
      <c r="AN82">
        <v>0</v>
      </c>
      <c r="AO82">
        <v>0</v>
      </c>
      <c r="AP82">
        <v>1.5595600000000003</v>
      </c>
      <c r="AQ82">
        <v>0</v>
      </c>
      <c r="AR82">
        <v>0.32510144927536233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714.95004725346041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78.759999999999991</v>
      </c>
      <c r="L83">
        <v>42.22</v>
      </c>
      <c r="M83">
        <v>0</v>
      </c>
      <c r="N83">
        <v>28.94</v>
      </c>
      <c r="O83">
        <v>48.599999999999994</v>
      </c>
      <c r="P83">
        <v>49.53</v>
      </c>
      <c r="Q83">
        <v>5.0074620060790274</v>
      </c>
      <c r="R83">
        <v>10.337459459459458</v>
      </c>
      <c r="S83">
        <v>6.4300000000000006</v>
      </c>
      <c r="T83">
        <v>0</v>
      </c>
      <c r="U83">
        <v>317.58999999999997</v>
      </c>
      <c r="V83">
        <v>5.07</v>
      </c>
      <c r="W83">
        <v>10.8</v>
      </c>
      <c r="X83">
        <v>36.15</v>
      </c>
      <c r="Y83">
        <v>0</v>
      </c>
      <c r="Z83">
        <v>0</v>
      </c>
      <c r="AA83">
        <v>2.8878094233473983</v>
      </c>
      <c r="AB83">
        <v>2.9262355588897231</v>
      </c>
      <c r="AC83">
        <v>2.3593419192712419</v>
      </c>
      <c r="AD83">
        <v>2.2197350492051475</v>
      </c>
      <c r="AE83">
        <v>8.0332059046177129</v>
      </c>
      <c r="AF83">
        <v>0</v>
      </c>
      <c r="AG83">
        <v>0</v>
      </c>
      <c r="AH83">
        <v>22.804309609292503</v>
      </c>
      <c r="AI83">
        <v>8.0659921445404574</v>
      </c>
      <c r="AJ83">
        <v>0</v>
      </c>
      <c r="AK83">
        <v>12.681197005516156</v>
      </c>
      <c r="AL83">
        <v>0.56886746987951819</v>
      </c>
      <c r="AM83">
        <v>0</v>
      </c>
      <c r="AN83">
        <v>0</v>
      </c>
      <c r="AO83">
        <v>0</v>
      </c>
      <c r="AP83">
        <v>1.5595600000000003</v>
      </c>
      <c r="AQ83">
        <v>0</v>
      </c>
      <c r="AR83">
        <v>0.32510144927536233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704.98139965771463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78.759999999999991</v>
      </c>
      <c r="L84">
        <v>42.219999999999992</v>
      </c>
      <c r="M84">
        <v>0</v>
      </c>
      <c r="N84">
        <v>28.94</v>
      </c>
      <c r="O84">
        <v>48.599999999999994</v>
      </c>
      <c r="P84">
        <v>49.53</v>
      </c>
      <c r="Q84">
        <v>5.0074620060790274</v>
      </c>
      <c r="R84">
        <v>10.337459459459458</v>
      </c>
      <c r="S84">
        <v>6.4300000000000006</v>
      </c>
      <c r="T84">
        <v>0</v>
      </c>
      <c r="U84">
        <v>317.58999999999997</v>
      </c>
      <c r="V84">
        <v>5.07</v>
      </c>
      <c r="W84">
        <v>10.8</v>
      </c>
      <c r="X84">
        <v>36.15</v>
      </c>
      <c r="Y84">
        <v>0</v>
      </c>
      <c r="Z84">
        <v>0</v>
      </c>
      <c r="AA84">
        <v>0</v>
      </c>
      <c r="AB84">
        <v>0.58423105776444118</v>
      </c>
      <c r="AC84">
        <v>2.3593419192712419</v>
      </c>
      <c r="AD84">
        <v>2.2197350492051475</v>
      </c>
      <c r="AE84">
        <v>8.0332059046177129</v>
      </c>
      <c r="AF84">
        <v>0</v>
      </c>
      <c r="AG84">
        <v>0</v>
      </c>
      <c r="AH84">
        <v>17.104502217529038</v>
      </c>
      <c r="AI84">
        <v>8.0659921445404574</v>
      </c>
      <c r="AJ84">
        <v>0</v>
      </c>
      <c r="AK84">
        <v>12.681197005516156</v>
      </c>
      <c r="AL84">
        <v>0.56886746987951819</v>
      </c>
      <c r="AM84">
        <v>0</v>
      </c>
      <c r="AN84">
        <v>0</v>
      </c>
      <c r="AO84">
        <v>0</v>
      </c>
      <c r="AP84">
        <v>1.5595600000000003</v>
      </c>
      <c r="AQ84">
        <v>0</v>
      </c>
      <c r="AR84">
        <v>0.32510144927536233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694.05177834147833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80.22</v>
      </c>
      <c r="L85">
        <v>42.22</v>
      </c>
      <c r="M85">
        <v>0</v>
      </c>
      <c r="N85">
        <v>28.94</v>
      </c>
      <c r="O85">
        <v>48.599999999999994</v>
      </c>
      <c r="P85">
        <v>49.53</v>
      </c>
      <c r="Q85">
        <v>5.0074620060790274</v>
      </c>
      <c r="R85">
        <v>10.337459459459458</v>
      </c>
      <c r="S85">
        <v>6.4300000000000006</v>
      </c>
      <c r="T85">
        <v>0</v>
      </c>
      <c r="U85">
        <v>317.58999999999997</v>
      </c>
      <c r="V85">
        <v>5.07</v>
      </c>
      <c r="W85">
        <v>10.8</v>
      </c>
      <c r="X85">
        <v>36.15</v>
      </c>
      <c r="Y85">
        <v>0</v>
      </c>
      <c r="Z85">
        <v>0</v>
      </c>
      <c r="AA85">
        <v>0</v>
      </c>
      <c r="AB85">
        <v>0.58423105776444118</v>
      </c>
      <c r="AC85">
        <v>2.3593419192712419</v>
      </c>
      <c r="AD85">
        <v>2.2197350492051475</v>
      </c>
      <c r="AE85">
        <v>8.0332059046177129</v>
      </c>
      <c r="AF85">
        <v>0</v>
      </c>
      <c r="AG85">
        <v>0</v>
      </c>
      <c r="AH85">
        <v>17.104502217529038</v>
      </c>
      <c r="AI85">
        <v>8.0659921445404574</v>
      </c>
      <c r="AJ85">
        <v>0</v>
      </c>
      <c r="AK85">
        <v>12.681197005516156</v>
      </c>
      <c r="AL85">
        <v>0.56886746987951819</v>
      </c>
      <c r="AM85">
        <v>0</v>
      </c>
      <c r="AN85">
        <v>0</v>
      </c>
      <c r="AO85">
        <v>0</v>
      </c>
      <c r="AP85">
        <v>1.5595600000000003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695.59051384872475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78.760000000000005</v>
      </c>
      <c r="L86">
        <v>42.22</v>
      </c>
      <c r="M86">
        <v>0</v>
      </c>
      <c r="N86">
        <v>28.94</v>
      </c>
      <c r="O86">
        <v>48.599999999999994</v>
      </c>
      <c r="P86">
        <v>49.53</v>
      </c>
      <c r="Q86">
        <v>5.0074620060790274</v>
      </c>
      <c r="R86">
        <v>10.337459459459458</v>
      </c>
      <c r="S86">
        <v>6.4300000000000006</v>
      </c>
      <c r="T86">
        <v>0</v>
      </c>
      <c r="U86">
        <v>317.58999999999997</v>
      </c>
      <c r="V86">
        <v>5.07</v>
      </c>
      <c r="W86">
        <v>10.8</v>
      </c>
      <c r="X86">
        <v>36.15</v>
      </c>
      <c r="Y86">
        <v>0</v>
      </c>
      <c r="Z86">
        <v>0</v>
      </c>
      <c r="AA86">
        <v>0</v>
      </c>
      <c r="AB86">
        <v>0.58423105776444118</v>
      </c>
      <c r="AC86">
        <v>2.3593419192712419</v>
      </c>
      <c r="AD86">
        <v>2.2197350492051475</v>
      </c>
      <c r="AE86">
        <v>8.0332059046177129</v>
      </c>
      <c r="AF86">
        <v>0</v>
      </c>
      <c r="AG86">
        <v>0</v>
      </c>
      <c r="AH86">
        <v>17.104502217529038</v>
      </c>
      <c r="AI86">
        <v>1.2393589945011785</v>
      </c>
      <c r="AJ86">
        <v>0</v>
      </c>
      <c r="AK86">
        <v>12.681197005516156</v>
      </c>
      <c r="AL86">
        <v>0.56886746987951819</v>
      </c>
      <c r="AM86">
        <v>0</v>
      </c>
      <c r="AN86">
        <v>0</v>
      </c>
      <c r="AO86">
        <v>0</v>
      </c>
      <c r="AP86">
        <v>1.5595600000000003</v>
      </c>
      <c r="AQ86">
        <v>0</v>
      </c>
      <c r="AR86">
        <v>9.5523949275362323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696.45243866970009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76.000000000000014</v>
      </c>
      <c r="L87">
        <v>42.22</v>
      </c>
      <c r="M87">
        <v>0</v>
      </c>
      <c r="N87">
        <v>28.94</v>
      </c>
      <c r="O87">
        <v>48.599999999999994</v>
      </c>
      <c r="P87">
        <v>49.53</v>
      </c>
      <c r="Q87">
        <v>5.0074620060790274</v>
      </c>
      <c r="R87">
        <v>10.337459459459458</v>
      </c>
      <c r="S87">
        <v>6.4300000000000006</v>
      </c>
      <c r="T87">
        <v>0</v>
      </c>
      <c r="U87">
        <v>317.58999999999997</v>
      </c>
      <c r="V87">
        <v>5.07</v>
      </c>
      <c r="W87">
        <v>10.8</v>
      </c>
      <c r="X87">
        <v>36.15</v>
      </c>
      <c r="Y87">
        <v>0</v>
      </c>
      <c r="Z87">
        <v>0</v>
      </c>
      <c r="AA87">
        <v>0</v>
      </c>
      <c r="AB87">
        <v>0.58423105776444118</v>
      </c>
      <c r="AC87">
        <v>2.3593419192712419</v>
      </c>
      <c r="AD87">
        <v>2.2197350492051475</v>
      </c>
      <c r="AE87">
        <v>8.0332059046177129</v>
      </c>
      <c r="AF87">
        <v>0</v>
      </c>
      <c r="AG87">
        <v>0</v>
      </c>
      <c r="AH87">
        <v>11.402154804646251</v>
      </c>
      <c r="AI87">
        <v>0.62221916732128846</v>
      </c>
      <c r="AJ87">
        <v>0</v>
      </c>
      <c r="AK87">
        <v>12.681197005516156</v>
      </c>
      <c r="AL87">
        <v>0.56886746987951819</v>
      </c>
      <c r="AM87">
        <v>0</v>
      </c>
      <c r="AN87">
        <v>0</v>
      </c>
      <c r="AO87">
        <v>0</v>
      </c>
      <c r="AP87">
        <v>1.5595600000000003</v>
      </c>
      <c r="AQ87">
        <v>0</v>
      </c>
      <c r="AR87">
        <v>9.5523949275362323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687.3729514296374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78.759999999999991</v>
      </c>
      <c r="L88">
        <v>42.22</v>
      </c>
      <c r="M88">
        <v>0</v>
      </c>
      <c r="N88">
        <v>28.94</v>
      </c>
      <c r="O88">
        <v>48.599999999999994</v>
      </c>
      <c r="P88">
        <v>49.53</v>
      </c>
      <c r="Q88">
        <v>5.0074620060790274</v>
      </c>
      <c r="R88">
        <v>10.337459459459458</v>
      </c>
      <c r="S88">
        <v>6.4300000000000006</v>
      </c>
      <c r="T88">
        <v>0</v>
      </c>
      <c r="U88">
        <v>317.58999999999997</v>
      </c>
      <c r="V88">
        <v>5.07</v>
      </c>
      <c r="W88">
        <v>10.8</v>
      </c>
      <c r="X88">
        <v>36.15</v>
      </c>
      <c r="Y88">
        <v>0</v>
      </c>
      <c r="Z88">
        <v>0</v>
      </c>
      <c r="AA88">
        <v>0</v>
      </c>
      <c r="AB88">
        <v>0.58423105776444118</v>
      </c>
      <c r="AC88">
        <v>2.3593419192712419</v>
      </c>
      <c r="AD88">
        <v>2.2197350492051475</v>
      </c>
      <c r="AE88">
        <v>8.0332059046177129</v>
      </c>
      <c r="AF88">
        <v>0</v>
      </c>
      <c r="AG88">
        <v>0</v>
      </c>
      <c r="AH88">
        <v>11.402154804646251</v>
      </c>
      <c r="AI88">
        <v>0</v>
      </c>
      <c r="AJ88">
        <v>0</v>
      </c>
      <c r="AK88">
        <v>12.681197005516156</v>
      </c>
      <c r="AL88">
        <v>0.56886746987951819</v>
      </c>
      <c r="AM88">
        <v>0</v>
      </c>
      <c r="AN88">
        <v>0</v>
      </c>
      <c r="AO88">
        <v>0</v>
      </c>
      <c r="AP88">
        <v>1.5595600000000003</v>
      </c>
      <c r="AQ88">
        <v>0</v>
      </c>
      <c r="AR88">
        <v>0.5384492753623189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680.49678661014195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68.75</v>
      </c>
      <c r="L89">
        <v>42.22</v>
      </c>
      <c r="M89">
        <v>0</v>
      </c>
      <c r="N89">
        <v>28.94</v>
      </c>
      <c r="O89">
        <v>48.599999999999994</v>
      </c>
      <c r="P89">
        <v>49.53</v>
      </c>
      <c r="Q89">
        <v>5.0074620060790274</v>
      </c>
      <c r="R89">
        <v>10.337459459459458</v>
      </c>
      <c r="S89">
        <v>6.4300000000000006</v>
      </c>
      <c r="T89">
        <v>0</v>
      </c>
      <c r="U89">
        <v>317.58999999999997</v>
      </c>
      <c r="V89">
        <v>5.07</v>
      </c>
      <c r="W89">
        <v>10.8</v>
      </c>
      <c r="X89">
        <v>36.15</v>
      </c>
      <c r="Y89">
        <v>0</v>
      </c>
      <c r="Z89">
        <v>0</v>
      </c>
      <c r="AA89">
        <v>0</v>
      </c>
      <c r="AB89">
        <v>0.58423105776444118</v>
      </c>
      <c r="AC89">
        <v>2.3593419192712419</v>
      </c>
      <c r="AD89">
        <v>2.2197350492051475</v>
      </c>
      <c r="AE89">
        <v>8.0332059046177129</v>
      </c>
      <c r="AF89">
        <v>0</v>
      </c>
      <c r="AG89">
        <v>0</v>
      </c>
      <c r="AH89">
        <v>5.702347412882788</v>
      </c>
      <c r="AI89">
        <v>0</v>
      </c>
      <c r="AJ89">
        <v>0</v>
      </c>
      <c r="AK89">
        <v>12.681197005516156</v>
      </c>
      <c r="AL89">
        <v>0.56886746987951819</v>
      </c>
      <c r="AM89">
        <v>0</v>
      </c>
      <c r="AN89">
        <v>0</v>
      </c>
      <c r="AO89">
        <v>0</v>
      </c>
      <c r="AP89">
        <v>1.5595600000000003</v>
      </c>
      <c r="AQ89">
        <v>0</v>
      </c>
      <c r="AR89">
        <v>0.27176449275362319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664.52029443576987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51.88</v>
      </c>
      <c r="L90">
        <v>42.22</v>
      </c>
      <c r="M90">
        <v>0</v>
      </c>
      <c r="N90">
        <v>28.94</v>
      </c>
      <c r="O90">
        <v>48.599999999999994</v>
      </c>
      <c r="P90">
        <v>49.53</v>
      </c>
      <c r="Q90">
        <v>5.0074620060790274</v>
      </c>
      <c r="R90">
        <v>10.337459459459458</v>
      </c>
      <c r="S90">
        <v>6.4300000000000006</v>
      </c>
      <c r="T90">
        <v>0</v>
      </c>
      <c r="U90">
        <v>317.58999999999997</v>
      </c>
      <c r="V90">
        <v>5.07</v>
      </c>
      <c r="W90">
        <v>10.8</v>
      </c>
      <c r="X90">
        <v>36.15</v>
      </c>
      <c r="Y90">
        <v>0</v>
      </c>
      <c r="Z90">
        <v>0</v>
      </c>
      <c r="AA90">
        <v>0</v>
      </c>
      <c r="AB90">
        <v>0.58423105776444118</v>
      </c>
      <c r="AC90">
        <v>2.3593419192712419</v>
      </c>
      <c r="AD90">
        <v>2.2197350492051475</v>
      </c>
      <c r="AE90">
        <v>8.0332059046177129</v>
      </c>
      <c r="AF90">
        <v>0</v>
      </c>
      <c r="AG90">
        <v>0</v>
      </c>
      <c r="AH90">
        <v>5.6769472016895461</v>
      </c>
      <c r="AI90">
        <v>0</v>
      </c>
      <c r="AJ90">
        <v>0</v>
      </c>
      <c r="AK90">
        <v>12.681197005516156</v>
      </c>
      <c r="AL90">
        <v>0.56886746987951819</v>
      </c>
      <c r="AM90">
        <v>0</v>
      </c>
      <c r="AN90">
        <v>0</v>
      </c>
      <c r="AO90">
        <v>0</v>
      </c>
      <c r="AP90">
        <v>1.5595600000000003</v>
      </c>
      <c r="AQ90">
        <v>0</v>
      </c>
      <c r="AR90">
        <v>0.27176449275362319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647.62489422457668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50.420000000000009</v>
      </c>
      <c r="L91">
        <v>42.22</v>
      </c>
      <c r="M91">
        <v>0</v>
      </c>
      <c r="N91">
        <v>28.94</v>
      </c>
      <c r="O91">
        <v>48.599999999999994</v>
      </c>
      <c r="P91">
        <v>49.53</v>
      </c>
      <c r="Q91">
        <v>5.0074620060790274</v>
      </c>
      <c r="R91">
        <v>10.337459459459458</v>
      </c>
      <c r="S91">
        <v>6.4300000000000006</v>
      </c>
      <c r="T91">
        <v>0</v>
      </c>
      <c r="U91">
        <v>317.58999999999997</v>
      </c>
      <c r="V91">
        <v>5.07</v>
      </c>
      <c r="W91">
        <v>10.8</v>
      </c>
      <c r="X91">
        <v>36.15</v>
      </c>
      <c r="Y91">
        <v>0</v>
      </c>
      <c r="Z91">
        <v>0</v>
      </c>
      <c r="AA91">
        <v>0</v>
      </c>
      <c r="AB91">
        <v>2.9262355588897231</v>
      </c>
      <c r="AC91">
        <v>2.3593419192712419</v>
      </c>
      <c r="AD91">
        <v>2.2197350492051475</v>
      </c>
      <c r="AE91">
        <v>8.0332059046177129</v>
      </c>
      <c r="AF91">
        <v>0</v>
      </c>
      <c r="AG91">
        <v>0</v>
      </c>
      <c r="AH91">
        <v>5.3086441393875399</v>
      </c>
      <c r="AI91">
        <v>0</v>
      </c>
      <c r="AJ91">
        <v>0</v>
      </c>
      <c r="AK91">
        <v>12.681197005516156</v>
      </c>
      <c r="AL91">
        <v>0.56886746987951819</v>
      </c>
      <c r="AM91">
        <v>0</v>
      </c>
      <c r="AN91">
        <v>0</v>
      </c>
      <c r="AO91">
        <v>0</v>
      </c>
      <c r="AP91">
        <v>1.5595600000000003</v>
      </c>
      <c r="AQ91">
        <v>0</v>
      </c>
      <c r="AR91">
        <v>0.27176449275362319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648.1385956634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67.67</v>
      </c>
      <c r="L92">
        <v>42.22</v>
      </c>
      <c r="M92">
        <v>0</v>
      </c>
      <c r="N92">
        <v>28.94</v>
      </c>
      <c r="O92">
        <v>48.599999999999994</v>
      </c>
      <c r="P92">
        <v>49.53</v>
      </c>
      <c r="Q92">
        <v>5.0074620060790274</v>
      </c>
      <c r="R92">
        <v>10.337459459459458</v>
      </c>
      <c r="S92">
        <v>6.4300000000000006</v>
      </c>
      <c r="T92">
        <v>0</v>
      </c>
      <c r="U92">
        <v>317.58999999999997</v>
      </c>
      <c r="V92">
        <v>5.07</v>
      </c>
      <c r="W92">
        <v>10.8</v>
      </c>
      <c r="X92">
        <v>36.15</v>
      </c>
      <c r="Y92">
        <v>0</v>
      </c>
      <c r="Z92">
        <v>0</v>
      </c>
      <c r="AA92">
        <v>0</v>
      </c>
      <c r="AB92">
        <v>2.9262355588897231</v>
      </c>
      <c r="AC92">
        <v>2.3593419192712419</v>
      </c>
      <c r="AD92">
        <v>2.2197350492051475</v>
      </c>
      <c r="AE92">
        <v>8.0332059046177129</v>
      </c>
      <c r="AF92">
        <v>0</v>
      </c>
      <c r="AG92">
        <v>0</v>
      </c>
      <c r="AH92">
        <v>5.3086441393875399</v>
      </c>
      <c r="AI92">
        <v>0</v>
      </c>
      <c r="AJ92">
        <v>0</v>
      </c>
      <c r="AK92">
        <v>12.681197005516156</v>
      </c>
      <c r="AL92">
        <v>0.56886746987951819</v>
      </c>
      <c r="AM92">
        <v>0</v>
      </c>
      <c r="AN92">
        <v>0</v>
      </c>
      <c r="AO92">
        <v>0</v>
      </c>
      <c r="AP92">
        <v>1.5595600000000003</v>
      </c>
      <c r="AQ92">
        <v>0</v>
      </c>
      <c r="AR92">
        <v>0.27176449275362319</v>
      </c>
      <c r="AS92">
        <v>4.5900379125780555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668.8635109176372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78.759999999999991</v>
      </c>
      <c r="L93">
        <v>42.22</v>
      </c>
      <c r="M93">
        <v>0</v>
      </c>
      <c r="N93">
        <v>28.94</v>
      </c>
      <c r="O93">
        <v>48.599999999999994</v>
      </c>
      <c r="P93">
        <v>49.53</v>
      </c>
      <c r="Q93">
        <v>5.0074620060790274</v>
      </c>
      <c r="R93">
        <v>10.337459459459458</v>
      </c>
      <c r="S93">
        <v>6.4300000000000006</v>
      </c>
      <c r="T93">
        <v>0</v>
      </c>
      <c r="U93">
        <v>317.58999999999997</v>
      </c>
      <c r="V93">
        <v>5.07</v>
      </c>
      <c r="W93">
        <v>10.8</v>
      </c>
      <c r="X93">
        <v>36.15</v>
      </c>
      <c r="Y93">
        <v>0</v>
      </c>
      <c r="Z93">
        <v>0</v>
      </c>
      <c r="AA93">
        <v>0</v>
      </c>
      <c r="AB93">
        <v>2.9262355588897231</v>
      </c>
      <c r="AC93">
        <v>0</v>
      </c>
      <c r="AD93">
        <v>2.2197350492051475</v>
      </c>
      <c r="AE93">
        <v>4.0153330809992429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12.681197005516156</v>
      </c>
      <c r="AL93">
        <v>0.56886746987951819</v>
      </c>
      <c r="AM93">
        <v>0</v>
      </c>
      <c r="AN93">
        <v>0</v>
      </c>
      <c r="AO93">
        <v>0</v>
      </c>
      <c r="AP93">
        <v>1.5595600000000003</v>
      </c>
      <c r="AQ93">
        <v>0</v>
      </c>
      <c r="AR93">
        <v>0.27176449275362319</v>
      </c>
      <c r="AS93">
        <v>4.5900379125780555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668.2676520353599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78.759999999999991</v>
      </c>
      <c r="L94">
        <v>42.22</v>
      </c>
      <c r="M94">
        <v>0</v>
      </c>
      <c r="N94">
        <v>28.94</v>
      </c>
      <c r="O94">
        <v>48.599999999999994</v>
      </c>
      <c r="P94">
        <v>49.53</v>
      </c>
      <c r="Q94">
        <v>5.0074620060790274</v>
      </c>
      <c r="R94">
        <v>10.337459459459458</v>
      </c>
      <c r="S94">
        <v>6.4300000000000006</v>
      </c>
      <c r="T94">
        <v>0</v>
      </c>
      <c r="U94">
        <v>317.58999999999997</v>
      </c>
      <c r="V94">
        <v>5.07</v>
      </c>
      <c r="W94">
        <v>10.8</v>
      </c>
      <c r="X94">
        <v>36.15</v>
      </c>
      <c r="Y94">
        <v>0</v>
      </c>
      <c r="Z94">
        <v>0</v>
      </c>
      <c r="AA94">
        <v>0</v>
      </c>
      <c r="AB94">
        <v>2.9262355588897231</v>
      </c>
      <c r="AC94">
        <v>0</v>
      </c>
      <c r="AD94">
        <v>2.2197350492051475</v>
      </c>
      <c r="AE94">
        <v>4.0153330809992429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12.681197005516156</v>
      </c>
      <c r="AL94">
        <v>0.56886746987951819</v>
      </c>
      <c r="AM94">
        <v>0</v>
      </c>
      <c r="AN94">
        <v>0</v>
      </c>
      <c r="AO94">
        <v>0</v>
      </c>
      <c r="AP94">
        <v>1.5595600000000003</v>
      </c>
      <c r="AQ94">
        <v>0</v>
      </c>
      <c r="AR94">
        <v>0.5384492753623189</v>
      </c>
      <c r="AS94">
        <v>4.5900379125780555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668.53433681796855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78.759999999999991</v>
      </c>
      <c r="L95">
        <v>42.22</v>
      </c>
      <c r="M95">
        <v>0</v>
      </c>
      <c r="N95">
        <v>28.94</v>
      </c>
      <c r="O95">
        <v>48.599999999999994</v>
      </c>
      <c r="P95">
        <v>49.53</v>
      </c>
      <c r="Q95">
        <v>5.0074620060790274</v>
      </c>
      <c r="R95">
        <v>10.337459459459458</v>
      </c>
      <c r="S95">
        <v>6.4300000000000006</v>
      </c>
      <c r="T95">
        <v>0</v>
      </c>
      <c r="U95">
        <v>317.58999999999997</v>
      </c>
      <c r="V95">
        <v>5.07</v>
      </c>
      <c r="W95">
        <v>10.8</v>
      </c>
      <c r="X95">
        <v>36.15</v>
      </c>
      <c r="Y95">
        <v>0</v>
      </c>
      <c r="Z95">
        <v>0</v>
      </c>
      <c r="AA95">
        <v>0</v>
      </c>
      <c r="AB95">
        <v>0.58423105776444118</v>
      </c>
      <c r="AC95">
        <v>0</v>
      </c>
      <c r="AD95">
        <v>2.2197350492051475</v>
      </c>
      <c r="AE95">
        <v>4.0153330809992429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12.681197005516156</v>
      </c>
      <c r="AL95">
        <v>0.56886746987951819</v>
      </c>
      <c r="AM95">
        <v>0</v>
      </c>
      <c r="AN95">
        <v>0</v>
      </c>
      <c r="AO95">
        <v>0</v>
      </c>
      <c r="AP95">
        <v>1.5595600000000003</v>
      </c>
      <c r="AQ95">
        <v>0</v>
      </c>
      <c r="AR95">
        <v>9.5523949275362323</v>
      </c>
      <c r="AS95">
        <v>4.5900379125780555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675.20627796901726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67.169999999999987</v>
      </c>
      <c r="L96">
        <v>42.22</v>
      </c>
      <c r="M96">
        <v>0</v>
      </c>
      <c r="N96">
        <v>28.94</v>
      </c>
      <c r="O96">
        <v>48.599999999999994</v>
      </c>
      <c r="P96">
        <v>49.53</v>
      </c>
      <c r="Q96">
        <v>5.0074620060790274</v>
      </c>
      <c r="R96">
        <v>10.337459459459458</v>
      </c>
      <c r="S96">
        <v>6.4300000000000006</v>
      </c>
      <c r="T96">
        <v>0</v>
      </c>
      <c r="U96">
        <v>317.58999999999997</v>
      </c>
      <c r="V96">
        <v>5.07</v>
      </c>
      <c r="W96">
        <v>10.8</v>
      </c>
      <c r="X96">
        <v>36.15</v>
      </c>
      <c r="Y96">
        <v>0</v>
      </c>
      <c r="Z96">
        <v>0</v>
      </c>
      <c r="AA96">
        <v>0</v>
      </c>
      <c r="AB96">
        <v>0.58423105776444118</v>
      </c>
      <c r="AC96">
        <v>0</v>
      </c>
      <c r="AD96">
        <v>2.2197350492051475</v>
      </c>
      <c r="AE96">
        <v>4.0153330809992429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12.681197005516156</v>
      </c>
      <c r="AL96">
        <v>0.56886746987951819</v>
      </c>
      <c r="AM96">
        <v>0</v>
      </c>
      <c r="AN96">
        <v>0</v>
      </c>
      <c r="AO96">
        <v>0</v>
      </c>
      <c r="AP96">
        <v>1.4046200000000004</v>
      </c>
      <c r="AQ96">
        <v>0</v>
      </c>
      <c r="AR96">
        <v>9.5523949275362323</v>
      </c>
      <c r="AS96">
        <v>2.6239674397859059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661.4952674962251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67.169999999999987</v>
      </c>
      <c r="L97">
        <v>42.22</v>
      </c>
      <c r="M97">
        <v>0</v>
      </c>
      <c r="N97">
        <v>28.94</v>
      </c>
      <c r="O97">
        <v>48.599999999999994</v>
      </c>
      <c r="P97">
        <v>49.53</v>
      </c>
      <c r="Q97">
        <v>5.01</v>
      </c>
      <c r="R97">
        <v>10.33</v>
      </c>
      <c r="S97">
        <v>6.4300000000000006</v>
      </c>
      <c r="T97">
        <v>0</v>
      </c>
      <c r="U97">
        <v>317.58999999999997</v>
      </c>
      <c r="V97">
        <v>5.07</v>
      </c>
      <c r="W97">
        <v>10.8</v>
      </c>
      <c r="X97">
        <v>36.15</v>
      </c>
      <c r="Y97">
        <v>0</v>
      </c>
      <c r="Z97">
        <v>0</v>
      </c>
      <c r="AA97">
        <v>0</v>
      </c>
      <c r="AB97">
        <v>0.58423105776444118</v>
      </c>
      <c r="AC97">
        <v>0</v>
      </c>
      <c r="AD97">
        <v>2.2197350492051475</v>
      </c>
      <c r="AE97">
        <v>4.0153330809992429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12.681197005516156</v>
      </c>
      <c r="AL97">
        <v>0.56886746987951819</v>
      </c>
      <c r="AM97">
        <v>0</v>
      </c>
      <c r="AN97">
        <v>0</v>
      </c>
      <c r="AO97">
        <v>0</v>
      </c>
      <c r="AP97">
        <v>1.4046200000000004</v>
      </c>
      <c r="AQ97">
        <v>0</v>
      </c>
      <c r="AR97">
        <v>0.5384492753623189</v>
      </c>
      <c r="AS97">
        <v>2.6239674397859059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652.47640037851261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57.578109465804239</v>
      </c>
      <c r="L98">
        <v>42.22</v>
      </c>
      <c r="M98">
        <v>0</v>
      </c>
      <c r="N98">
        <v>28.94</v>
      </c>
      <c r="O98">
        <v>48.599999999999994</v>
      </c>
      <c r="P98">
        <v>49.53</v>
      </c>
      <c r="Q98">
        <v>5.01</v>
      </c>
      <c r="R98">
        <v>10.33</v>
      </c>
      <c r="S98">
        <v>6.4300000000000006</v>
      </c>
      <c r="T98">
        <v>0</v>
      </c>
      <c r="U98">
        <v>317.58999999999997</v>
      </c>
      <c r="V98">
        <v>5.07</v>
      </c>
      <c r="W98">
        <v>10.8</v>
      </c>
      <c r="X98">
        <v>36.15</v>
      </c>
      <c r="Y98">
        <v>0</v>
      </c>
      <c r="Z98">
        <v>0</v>
      </c>
      <c r="AA98">
        <v>0</v>
      </c>
      <c r="AB98">
        <v>0.58423105776444118</v>
      </c>
      <c r="AC98">
        <v>0</v>
      </c>
      <c r="AD98">
        <v>2.2197350492051475</v>
      </c>
      <c r="AE98">
        <v>4.0153330809992429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12.681197005516156</v>
      </c>
      <c r="AL98">
        <v>0.56886746987951819</v>
      </c>
      <c r="AM98">
        <v>0</v>
      </c>
      <c r="AN98">
        <v>0</v>
      </c>
      <c r="AO98">
        <v>0</v>
      </c>
      <c r="AP98">
        <v>1.4046200000000004</v>
      </c>
      <c r="AQ98">
        <v>0</v>
      </c>
      <c r="AR98">
        <v>0.40383695652173912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641.24105274403121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1.207705003932944</v>
      </c>
      <c r="L99">
        <f t="shared" si="2"/>
        <v>0.67004249999999932</v>
      </c>
      <c r="M99">
        <f t="shared" si="2"/>
        <v>0</v>
      </c>
      <c r="N99">
        <f t="shared" si="2"/>
        <v>0.69456000000000107</v>
      </c>
      <c r="O99">
        <f t="shared" si="2"/>
        <v>1.1663999999999997</v>
      </c>
      <c r="P99">
        <f t="shared" si="2"/>
        <v>1.1887187611305663</v>
      </c>
      <c r="Q99">
        <f t="shared" si="2"/>
        <v>8.401145874649836E-2</v>
      </c>
      <c r="R99">
        <f t="shared" si="2"/>
        <v>0.17024848648648624</v>
      </c>
      <c r="S99">
        <f t="shared" si="2"/>
        <v>0.11023750000000009</v>
      </c>
      <c r="T99">
        <f t="shared" si="2"/>
        <v>0</v>
      </c>
      <c r="U99">
        <f t="shared" si="2"/>
        <v>7.6221600000000027</v>
      </c>
      <c r="V99">
        <f t="shared" si="2"/>
        <v>0.11953249999999987</v>
      </c>
      <c r="W99">
        <f t="shared" si="2"/>
        <v>0.21149396790239031</v>
      </c>
      <c r="X99">
        <f t="shared" si="2"/>
        <v>0.86760000000000137</v>
      </c>
      <c r="Y99">
        <f t="shared" si="2"/>
        <v>0</v>
      </c>
      <c r="Z99">
        <f t="shared" si="2"/>
        <v>1.5965805000000003E-2</v>
      </c>
      <c r="AA99">
        <f t="shared" si="2"/>
        <v>3.2738031235349276E-2</v>
      </c>
      <c r="AB99">
        <f t="shared" si="2"/>
        <v>5.3064055888972235E-2</v>
      </c>
      <c r="AC99">
        <f t="shared" si="2"/>
        <v>4.1303721532904007E-2</v>
      </c>
      <c r="AD99">
        <f t="shared" si="2"/>
        <v>5.7535329295987918E-2</v>
      </c>
      <c r="AE99">
        <f t="shared" si="2"/>
        <v>0.18975813966691893</v>
      </c>
      <c r="AF99">
        <f t="shared" si="2"/>
        <v>0</v>
      </c>
      <c r="AG99">
        <f t="shared" si="2"/>
        <v>0</v>
      </c>
      <c r="AH99">
        <f t="shared" si="2"/>
        <v>0.27073450105596614</v>
      </c>
      <c r="AI99">
        <f t="shared" si="2"/>
        <v>2.6214474469756492E-2</v>
      </c>
      <c r="AJ99">
        <f t="shared" si="2"/>
        <v>0</v>
      </c>
      <c r="AK99">
        <f t="shared" si="2"/>
        <v>0.30434872813238828</v>
      </c>
      <c r="AL99">
        <f t="shared" si="2"/>
        <v>9.1967330895008734E-2</v>
      </c>
      <c r="AM99">
        <f t="shared" si="2"/>
        <v>7.7054996249062268E-3</v>
      </c>
      <c r="AN99">
        <f t="shared" si="2"/>
        <v>0</v>
      </c>
      <c r="AO99">
        <f t="shared" si="2"/>
        <v>0</v>
      </c>
      <c r="AP99">
        <f t="shared" si="2"/>
        <v>3.8710235000000037E-2</v>
      </c>
      <c r="AQ99">
        <f t="shared" si="2"/>
        <v>0</v>
      </c>
      <c r="AR99">
        <f t="shared" si="2"/>
        <v>3.5098257246376788E-2</v>
      </c>
      <c r="AS99">
        <f t="shared" si="2"/>
        <v>3.3255548617305952E-2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15.31110983586073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2.5499999999999998</v>
      </c>
      <c r="L3">
        <v>203.43</v>
      </c>
      <c r="M3">
        <v>27.09</v>
      </c>
      <c r="N3">
        <v>34.97</v>
      </c>
      <c r="O3">
        <v>0</v>
      </c>
      <c r="P3">
        <v>30.666931465732866</v>
      </c>
      <c r="Q3">
        <v>3.32</v>
      </c>
      <c r="R3">
        <v>6.8599999999999994</v>
      </c>
      <c r="S3">
        <v>4.2700000000000005</v>
      </c>
      <c r="T3">
        <v>0</v>
      </c>
      <c r="U3">
        <v>24.66</v>
      </c>
      <c r="V3">
        <v>6.12</v>
      </c>
      <c r="W3">
        <v>9.92</v>
      </c>
      <c r="X3">
        <v>43.66</v>
      </c>
      <c r="Y3">
        <v>0</v>
      </c>
      <c r="Z3">
        <v>0</v>
      </c>
      <c r="AA3">
        <v>0</v>
      </c>
      <c r="AB3">
        <v>0.70570142535633895</v>
      </c>
      <c r="AC3">
        <v>0</v>
      </c>
      <c r="AD3">
        <v>2.6815457986373961</v>
      </c>
      <c r="AE3">
        <v>4.8507138531415599</v>
      </c>
      <c r="AF3">
        <v>2.6108265720081136</v>
      </c>
      <c r="AG3">
        <v>12.388584000000003</v>
      </c>
      <c r="AH3">
        <v>0</v>
      </c>
      <c r="AI3">
        <v>0</v>
      </c>
      <c r="AJ3">
        <v>0</v>
      </c>
      <c r="AK3">
        <v>15.31737509850276</v>
      </c>
      <c r="AL3">
        <v>0</v>
      </c>
      <c r="AM3">
        <v>0</v>
      </c>
      <c r="AN3">
        <v>0</v>
      </c>
      <c r="AO3">
        <v>0</v>
      </c>
      <c r="AP3">
        <v>3.5067240000000011</v>
      </c>
      <c r="AQ3">
        <v>4.396807936507936</v>
      </c>
      <c r="AR3">
        <v>0.48780163043478258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445.80983976129107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2.4700000000000002</v>
      </c>
      <c r="L4">
        <v>203.43</v>
      </c>
      <c r="M4">
        <v>27.09</v>
      </c>
      <c r="N4">
        <v>34.97</v>
      </c>
      <c r="O4">
        <v>0</v>
      </c>
      <c r="P4">
        <v>30.67</v>
      </c>
      <c r="Q4">
        <v>3.32</v>
      </c>
      <c r="R4">
        <v>6.8599999999999994</v>
      </c>
      <c r="S4">
        <v>4.2700000000000005</v>
      </c>
      <c r="T4">
        <v>0</v>
      </c>
      <c r="U4">
        <v>24.66</v>
      </c>
      <c r="V4">
        <v>6.12</v>
      </c>
      <c r="W4">
        <v>9.92</v>
      </c>
      <c r="X4">
        <v>43.66</v>
      </c>
      <c r="Y4">
        <v>0</v>
      </c>
      <c r="Z4">
        <v>0</v>
      </c>
      <c r="AA4">
        <v>0</v>
      </c>
      <c r="AB4">
        <v>0.70570142535633895</v>
      </c>
      <c r="AC4">
        <v>0</v>
      </c>
      <c r="AD4">
        <v>2.6815457986373961</v>
      </c>
      <c r="AE4">
        <v>4.8507138531415599</v>
      </c>
      <c r="AF4">
        <v>2.6108265720081136</v>
      </c>
      <c r="AG4">
        <v>12.388584000000003</v>
      </c>
      <c r="AH4">
        <v>0</v>
      </c>
      <c r="AI4">
        <v>0</v>
      </c>
      <c r="AJ4">
        <v>0</v>
      </c>
      <c r="AK4">
        <v>15.31737509850276</v>
      </c>
      <c r="AL4">
        <v>0</v>
      </c>
      <c r="AM4">
        <v>0</v>
      </c>
      <c r="AN4">
        <v>0</v>
      </c>
      <c r="AO4">
        <v>0</v>
      </c>
      <c r="AP4">
        <v>3.5067240000000011</v>
      </c>
      <c r="AQ4">
        <v>4.396807936507936</v>
      </c>
      <c r="AR4">
        <v>0.48780163043478258</v>
      </c>
      <c r="AS4">
        <v>1.3468279809693726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445.73290829555822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2.4700000000000002</v>
      </c>
      <c r="L5">
        <v>203.43</v>
      </c>
      <c r="M5">
        <v>27.09</v>
      </c>
      <c r="N5">
        <v>34.97</v>
      </c>
      <c r="O5">
        <v>0</v>
      </c>
      <c r="P5">
        <v>30.67</v>
      </c>
      <c r="Q5">
        <v>3.32</v>
      </c>
      <c r="R5">
        <v>6.8599999999999994</v>
      </c>
      <c r="S5">
        <v>4.2700000000000005</v>
      </c>
      <c r="T5">
        <v>0</v>
      </c>
      <c r="U5">
        <v>24.66</v>
      </c>
      <c r="V5">
        <v>6.12</v>
      </c>
      <c r="W5">
        <v>10.36</v>
      </c>
      <c r="X5">
        <v>43.66</v>
      </c>
      <c r="Y5">
        <v>0</v>
      </c>
      <c r="Z5">
        <v>0</v>
      </c>
      <c r="AA5">
        <v>0</v>
      </c>
      <c r="AB5">
        <v>0.70570142535633895</v>
      </c>
      <c r="AC5">
        <v>0</v>
      </c>
      <c r="AD5">
        <v>2.6815457986373961</v>
      </c>
      <c r="AE5">
        <v>4.8507138531415599</v>
      </c>
      <c r="AF5">
        <v>2.6108265720081136</v>
      </c>
      <c r="AG5">
        <v>12.388584000000003</v>
      </c>
      <c r="AH5">
        <v>0</v>
      </c>
      <c r="AI5">
        <v>0</v>
      </c>
      <c r="AJ5">
        <v>0</v>
      </c>
      <c r="AK5">
        <v>15.31737509850276</v>
      </c>
      <c r="AL5">
        <v>0</v>
      </c>
      <c r="AM5">
        <v>0</v>
      </c>
      <c r="AN5">
        <v>0</v>
      </c>
      <c r="AO5">
        <v>0</v>
      </c>
      <c r="AP5">
        <v>3.5067240000000011</v>
      </c>
      <c r="AQ5">
        <v>4.396807936507936</v>
      </c>
      <c r="AR5">
        <v>0.48780163043478258</v>
      </c>
      <c r="AS5">
        <v>1.3468279809693726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446.17290829555827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2.4700000000000002</v>
      </c>
      <c r="L6">
        <v>203.43</v>
      </c>
      <c r="M6">
        <v>27.09</v>
      </c>
      <c r="N6">
        <v>34.97</v>
      </c>
      <c r="O6">
        <v>0</v>
      </c>
      <c r="P6">
        <v>30.67</v>
      </c>
      <c r="Q6">
        <v>3.32</v>
      </c>
      <c r="R6">
        <v>6.8599999999999994</v>
      </c>
      <c r="S6">
        <v>4.2700000000000005</v>
      </c>
      <c r="T6">
        <v>0</v>
      </c>
      <c r="U6">
        <v>24.66</v>
      </c>
      <c r="V6">
        <v>6.12</v>
      </c>
      <c r="W6">
        <v>10.36</v>
      </c>
      <c r="X6">
        <v>43.66</v>
      </c>
      <c r="Y6">
        <v>0</v>
      </c>
      <c r="Z6">
        <v>0</v>
      </c>
      <c r="AA6">
        <v>0</v>
      </c>
      <c r="AB6">
        <v>0.70570142535633895</v>
      </c>
      <c r="AC6">
        <v>0</v>
      </c>
      <c r="AD6">
        <v>2.6815457986373961</v>
      </c>
      <c r="AE6">
        <v>4.8507138531415599</v>
      </c>
      <c r="AF6">
        <v>2.6108265720081136</v>
      </c>
      <c r="AG6">
        <v>12.388584000000003</v>
      </c>
      <c r="AH6">
        <v>0</v>
      </c>
      <c r="AI6">
        <v>0</v>
      </c>
      <c r="AJ6">
        <v>0</v>
      </c>
      <c r="AK6">
        <v>15.31737509850276</v>
      </c>
      <c r="AL6">
        <v>0</v>
      </c>
      <c r="AM6">
        <v>0</v>
      </c>
      <c r="AN6">
        <v>0</v>
      </c>
      <c r="AO6">
        <v>0</v>
      </c>
      <c r="AP6">
        <v>1.6966040000000004</v>
      </c>
      <c r="AQ6">
        <v>4.396807936507936</v>
      </c>
      <c r="AR6">
        <v>0.48780163043478258</v>
      </c>
      <c r="AS6">
        <v>1.3468279809693726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444.36278829555823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2.4700000000000002</v>
      </c>
      <c r="L7">
        <v>203.43</v>
      </c>
      <c r="M7">
        <v>27.09</v>
      </c>
      <c r="N7">
        <v>34.97</v>
      </c>
      <c r="O7">
        <v>0</v>
      </c>
      <c r="P7">
        <v>30.67</v>
      </c>
      <c r="Q7">
        <v>3.32</v>
      </c>
      <c r="R7">
        <v>6.8599999999999994</v>
      </c>
      <c r="S7">
        <v>4.2700000000000005</v>
      </c>
      <c r="T7">
        <v>0</v>
      </c>
      <c r="U7">
        <v>24.66</v>
      </c>
      <c r="V7">
        <v>3.36</v>
      </c>
      <c r="W7">
        <v>9.9199999999999982</v>
      </c>
      <c r="X7">
        <v>43.66</v>
      </c>
      <c r="Y7">
        <v>0</v>
      </c>
      <c r="Z7">
        <v>0</v>
      </c>
      <c r="AA7">
        <v>0</v>
      </c>
      <c r="AB7">
        <v>0.70570142535633895</v>
      </c>
      <c r="AC7">
        <v>0</v>
      </c>
      <c r="AD7">
        <v>2.6815457986373961</v>
      </c>
      <c r="AE7">
        <v>4.8507138531415599</v>
      </c>
      <c r="AF7">
        <v>2.6108265720081136</v>
      </c>
      <c r="AG7">
        <v>12.388584000000003</v>
      </c>
      <c r="AH7">
        <v>0</v>
      </c>
      <c r="AI7">
        <v>0</v>
      </c>
      <c r="AJ7">
        <v>0</v>
      </c>
      <c r="AK7">
        <v>15.31737509850276</v>
      </c>
      <c r="AL7">
        <v>0</v>
      </c>
      <c r="AM7">
        <v>0</v>
      </c>
      <c r="AN7">
        <v>0</v>
      </c>
      <c r="AO7">
        <v>0</v>
      </c>
      <c r="AP7">
        <v>1.6966040000000004</v>
      </c>
      <c r="AQ7">
        <v>4.396807936507936</v>
      </c>
      <c r="AR7">
        <v>0.48780163043478258</v>
      </c>
      <c r="AS7">
        <v>1.3468279809693726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441.16278829555819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2.4700000000000002</v>
      </c>
      <c r="L8">
        <v>203.43</v>
      </c>
      <c r="M8">
        <v>27.09</v>
      </c>
      <c r="N8">
        <v>34.97</v>
      </c>
      <c r="O8">
        <v>0</v>
      </c>
      <c r="P8">
        <v>30.67</v>
      </c>
      <c r="Q8">
        <v>3.32</v>
      </c>
      <c r="R8">
        <v>6.8599999999999994</v>
      </c>
      <c r="S8">
        <v>4.2700000000000005</v>
      </c>
      <c r="T8">
        <v>0</v>
      </c>
      <c r="U8">
        <v>24.66</v>
      </c>
      <c r="V8">
        <v>3.36</v>
      </c>
      <c r="W8">
        <v>5.45</v>
      </c>
      <c r="X8">
        <v>43.66</v>
      </c>
      <c r="Y8">
        <v>0</v>
      </c>
      <c r="Z8">
        <v>0</v>
      </c>
      <c r="AA8">
        <v>0</v>
      </c>
      <c r="AB8">
        <v>0.70570142535633895</v>
      </c>
      <c r="AC8">
        <v>0</v>
      </c>
      <c r="AD8">
        <v>2.6815457986373961</v>
      </c>
      <c r="AE8">
        <v>4.8507138531415599</v>
      </c>
      <c r="AF8">
        <v>2.6108265720081136</v>
      </c>
      <c r="AG8">
        <v>12.388584000000003</v>
      </c>
      <c r="AH8">
        <v>0</v>
      </c>
      <c r="AI8">
        <v>0</v>
      </c>
      <c r="AJ8">
        <v>0</v>
      </c>
      <c r="AK8">
        <v>15.31737509850276</v>
      </c>
      <c r="AL8">
        <v>0</v>
      </c>
      <c r="AM8">
        <v>0</v>
      </c>
      <c r="AN8">
        <v>0</v>
      </c>
      <c r="AO8">
        <v>0</v>
      </c>
      <c r="AP8">
        <v>1.6966040000000004</v>
      </c>
      <c r="AQ8">
        <v>4.396807936507936</v>
      </c>
      <c r="AR8">
        <v>0.48780163043478258</v>
      </c>
      <c r="AS8">
        <v>1.3468279809693726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436.69278829555816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2.4700000000000002</v>
      </c>
      <c r="L9">
        <v>203.43</v>
      </c>
      <c r="M9">
        <v>27.09</v>
      </c>
      <c r="N9">
        <v>34.97</v>
      </c>
      <c r="O9">
        <v>0</v>
      </c>
      <c r="P9">
        <v>30.67</v>
      </c>
      <c r="Q9">
        <v>3.32</v>
      </c>
      <c r="R9">
        <v>6.8599999999999994</v>
      </c>
      <c r="S9">
        <v>4.2700000000000005</v>
      </c>
      <c r="T9">
        <v>0</v>
      </c>
      <c r="U9">
        <v>24.66</v>
      </c>
      <c r="V9">
        <v>3.36</v>
      </c>
      <c r="W9">
        <v>5.45</v>
      </c>
      <c r="X9">
        <v>43.66</v>
      </c>
      <c r="Y9">
        <v>0</v>
      </c>
      <c r="Z9">
        <v>0</v>
      </c>
      <c r="AA9">
        <v>0</v>
      </c>
      <c r="AB9">
        <v>0.70570142535633895</v>
      </c>
      <c r="AC9">
        <v>0</v>
      </c>
      <c r="AD9">
        <v>2.6815457986373961</v>
      </c>
      <c r="AE9">
        <v>4.8507138531415599</v>
      </c>
      <c r="AF9">
        <v>2.6108265720081136</v>
      </c>
      <c r="AG9">
        <v>12.388584000000003</v>
      </c>
      <c r="AH9">
        <v>0</v>
      </c>
      <c r="AI9">
        <v>0</v>
      </c>
      <c r="AJ9">
        <v>0</v>
      </c>
      <c r="AK9">
        <v>15.31737509850276</v>
      </c>
      <c r="AL9">
        <v>0</v>
      </c>
      <c r="AM9">
        <v>0</v>
      </c>
      <c r="AN9">
        <v>0</v>
      </c>
      <c r="AO9">
        <v>0</v>
      </c>
      <c r="AP9">
        <v>1.6966040000000004</v>
      </c>
      <c r="AQ9">
        <v>4.396807936507936</v>
      </c>
      <c r="AR9">
        <v>0.48780163043478258</v>
      </c>
      <c r="AS9">
        <v>1.3468279809693726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436.69278829555816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2.4700000000000002</v>
      </c>
      <c r="L10">
        <v>203.43</v>
      </c>
      <c r="M10">
        <v>27.09</v>
      </c>
      <c r="N10">
        <v>34.97</v>
      </c>
      <c r="O10">
        <v>0</v>
      </c>
      <c r="P10">
        <v>30.67</v>
      </c>
      <c r="Q10">
        <v>3.32</v>
      </c>
      <c r="R10">
        <v>6.8599999999999994</v>
      </c>
      <c r="S10">
        <v>4.2700000000000005</v>
      </c>
      <c r="T10">
        <v>0</v>
      </c>
      <c r="U10">
        <v>24.66</v>
      </c>
      <c r="V10">
        <v>3.36</v>
      </c>
      <c r="W10">
        <v>5.45</v>
      </c>
      <c r="X10">
        <v>43.66</v>
      </c>
      <c r="Y10">
        <v>0</v>
      </c>
      <c r="Z10">
        <v>0</v>
      </c>
      <c r="AA10">
        <v>0</v>
      </c>
      <c r="AB10">
        <v>0.70570142535633895</v>
      </c>
      <c r="AC10">
        <v>0</v>
      </c>
      <c r="AD10">
        <v>2.6815457986373961</v>
      </c>
      <c r="AE10">
        <v>4.8507138531415599</v>
      </c>
      <c r="AF10">
        <v>2.6108265720081136</v>
      </c>
      <c r="AG10">
        <v>12.388584000000003</v>
      </c>
      <c r="AH10">
        <v>0</v>
      </c>
      <c r="AI10">
        <v>0</v>
      </c>
      <c r="AJ10">
        <v>0</v>
      </c>
      <c r="AK10">
        <v>15.31737509850276</v>
      </c>
      <c r="AL10">
        <v>0</v>
      </c>
      <c r="AM10">
        <v>0</v>
      </c>
      <c r="AN10">
        <v>0</v>
      </c>
      <c r="AO10">
        <v>0</v>
      </c>
      <c r="AP10">
        <v>1.6966040000000004</v>
      </c>
      <c r="AQ10">
        <v>4.396807936507936</v>
      </c>
      <c r="AR10">
        <v>0.48780163043478258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436.69278829555816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2.4700000000000002</v>
      </c>
      <c r="L11">
        <v>203.43</v>
      </c>
      <c r="M11">
        <v>27.09</v>
      </c>
      <c r="N11">
        <v>34.97</v>
      </c>
      <c r="O11">
        <v>0</v>
      </c>
      <c r="P11">
        <v>30.67</v>
      </c>
      <c r="Q11">
        <v>3.32</v>
      </c>
      <c r="R11">
        <v>6.8599999999999994</v>
      </c>
      <c r="S11">
        <v>4.2700000000000005</v>
      </c>
      <c r="T11">
        <v>0</v>
      </c>
      <c r="U11">
        <v>24.66</v>
      </c>
      <c r="V11">
        <v>3.36</v>
      </c>
      <c r="W11">
        <v>5.4499999999999993</v>
      </c>
      <c r="X11">
        <v>43.66</v>
      </c>
      <c r="Y11">
        <v>0</v>
      </c>
      <c r="Z11">
        <v>0</v>
      </c>
      <c r="AA11">
        <v>0</v>
      </c>
      <c r="AB11">
        <v>0.70570142535633895</v>
      </c>
      <c r="AC11">
        <v>0</v>
      </c>
      <c r="AD11">
        <v>2.6815457986373961</v>
      </c>
      <c r="AE11">
        <v>4.8507138531415599</v>
      </c>
      <c r="AF11">
        <v>2.6108265720081136</v>
      </c>
      <c r="AG11">
        <v>12.388584000000003</v>
      </c>
      <c r="AH11">
        <v>0</v>
      </c>
      <c r="AI11">
        <v>0</v>
      </c>
      <c r="AJ11">
        <v>0</v>
      </c>
      <c r="AK11">
        <v>15.31737509850276</v>
      </c>
      <c r="AL11">
        <v>0</v>
      </c>
      <c r="AM11">
        <v>0</v>
      </c>
      <c r="AN11">
        <v>0</v>
      </c>
      <c r="AO11">
        <v>0</v>
      </c>
      <c r="AP11">
        <v>1.6966040000000004</v>
      </c>
      <c r="AQ11">
        <v>4.396807936507936</v>
      </c>
      <c r="AR11">
        <v>0.48780163043478258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436.69278829555816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2.4700000000000002</v>
      </c>
      <c r="L12">
        <v>203.43</v>
      </c>
      <c r="M12">
        <v>27.09</v>
      </c>
      <c r="N12">
        <v>34.97</v>
      </c>
      <c r="O12">
        <v>0</v>
      </c>
      <c r="P12">
        <v>30.67</v>
      </c>
      <c r="Q12">
        <v>3.32</v>
      </c>
      <c r="R12">
        <v>6.8599999999999994</v>
      </c>
      <c r="S12">
        <v>4.2700000000000005</v>
      </c>
      <c r="T12">
        <v>0</v>
      </c>
      <c r="U12">
        <v>24.66</v>
      </c>
      <c r="V12">
        <v>3.36</v>
      </c>
      <c r="W12">
        <v>5.4499999999999993</v>
      </c>
      <c r="X12">
        <v>43.66</v>
      </c>
      <c r="Y12">
        <v>0</v>
      </c>
      <c r="Z12">
        <v>0</v>
      </c>
      <c r="AA12">
        <v>0</v>
      </c>
      <c r="AB12">
        <v>0.70570142535633895</v>
      </c>
      <c r="AC12">
        <v>0</v>
      </c>
      <c r="AD12">
        <v>2.6815457986373961</v>
      </c>
      <c r="AE12">
        <v>9.70449583648751</v>
      </c>
      <c r="AF12">
        <v>2.6108265720081136</v>
      </c>
      <c r="AG12">
        <v>12.388584000000003</v>
      </c>
      <c r="AH12">
        <v>0</v>
      </c>
      <c r="AI12">
        <v>0</v>
      </c>
      <c r="AJ12">
        <v>0</v>
      </c>
      <c r="AK12">
        <v>15.31737509850276</v>
      </c>
      <c r="AL12">
        <v>0</v>
      </c>
      <c r="AM12">
        <v>0</v>
      </c>
      <c r="AN12">
        <v>0</v>
      </c>
      <c r="AO12">
        <v>0</v>
      </c>
      <c r="AP12">
        <v>3.5067240000000011</v>
      </c>
      <c r="AQ12">
        <v>4.396807936507936</v>
      </c>
      <c r="AR12">
        <v>0.48780163043478258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443.35669027890418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2.4700000000000002</v>
      </c>
      <c r="L13">
        <v>203.43</v>
      </c>
      <c r="M13">
        <v>27.09</v>
      </c>
      <c r="N13">
        <v>34.97</v>
      </c>
      <c r="O13">
        <v>0</v>
      </c>
      <c r="P13">
        <v>30.67</v>
      </c>
      <c r="Q13">
        <v>3.32</v>
      </c>
      <c r="R13">
        <v>6.8599999999999994</v>
      </c>
      <c r="S13">
        <v>4.2700000000000005</v>
      </c>
      <c r="T13">
        <v>0</v>
      </c>
      <c r="U13">
        <v>24.66</v>
      </c>
      <c r="V13">
        <v>3.36</v>
      </c>
      <c r="W13">
        <v>5.4482453316162269</v>
      </c>
      <c r="X13">
        <v>43.66</v>
      </c>
      <c r="Y13">
        <v>0</v>
      </c>
      <c r="Z13">
        <v>0</v>
      </c>
      <c r="AA13">
        <v>0</v>
      </c>
      <c r="AB13">
        <v>0.70570142535633895</v>
      </c>
      <c r="AC13">
        <v>0</v>
      </c>
      <c r="AD13">
        <v>2.6815457986373961</v>
      </c>
      <c r="AE13">
        <v>9.70449583648751</v>
      </c>
      <c r="AF13">
        <v>2.6108265720081136</v>
      </c>
      <c r="AG13">
        <v>12.388584000000003</v>
      </c>
      <c r="AH13">
        <v>0</v>
      </c>
      <c r="AI13">
        <v>0</v>
      </c>
      <c r="AJ13">
        <v>0</v>
      </c>
      <c r="AK13">
        <v>15.31737509850276</v>
      </c>
      <c r="AL13">
        <v>0</v>
      </c>
      <c r="AM13">
        <v>0</v>
      </c>
      <c r="AN13">
        <v>0</v>
      </c>
      <c r="AO13">
        <v>0</v>
      </c>
      <c r="AP13">
        <v>1.6966040000000004</v>
      </c>
      <c r="AQ13">
        <v>4.396807936507936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441.54481561052046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2.4700000000000002</v>
      </c>
      <c r="L14">
        <v>203.43</v>
      </c>
      <c r="M14">
        <v>27.09</v>
      </c>
      <c r="N14">
        <v>34.97</v>
      </c>
      <c r="O14">
        <v>0</v>
      </c>
      <c r="P14">
        <v>30.67</v>
      </c>
      <c r="Q14">
        <v>3.32</v>
      </c>
      <c r="R14">
        <v>6.8599999999999994</v>
      </c>
      <c r="S14">
        <v>4.2700000000000005</v>
      </c>
      <c r="T14">
        <v>0</v>
      </c>
      <c r="U14">
        <v>24.66</v>
      </c>
      <c r="V14">
        <v>3.36</v>
      </c>
      <c r="W14">
        <v>5.4482453316162269</v>
      </c>
      <c r="X14">
        <v>43.66</v>
      </c>
      <c r="Y14">
        <v>0</v>
      </c>
      <c r="Z14">
        <v>0</v>
      </c>
      <c r="AA14">
        <v>0</v>
      </c>
      <c r="AB14">
        <v>0.70570142535633895</v>
      </c>
      <c r="AC14">
        <v>0</v>
      </c>
      <c r="AD14">
        <v>2.6815457986373961</v>
      </c>
      <c r="AE14">
        <v>9.70449583648751</v>
      </c>
      <c r="AF14">
        <v>2.6108265720081136</v>
      </c>
      <c r="AG14">
        <v>12.388584000000003</v>
      </c>
      <c r="AH14">
        <v>0</v>
      </c>
      <c r="AI14">
        <v>0</v>
      </c>
      <c r="AJ14">
        <v>0</v>
      </c>
      <c r="AK14">
        <v>15.31737509850276</v>
      </c>
      <c r="AL14">
        <v>0</v>
      </c>
      <c r="AM14">
        <v>0</v>
      </c>
      <c r="AN14">
        <v>0</v>
      </c>
      <c r="AO14">
        <v>0</v>
      </c>
      <c r="AP14">
        <v>1.6966040000000004</v>
      </c>
      <c r="AQ14">
        <v>4.396807936507936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441.54481561052046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2.4700000000000002</v>
      </c>
      <c r="L15">
        <v>203.43</v>
      </c>
      <c r="M15">
        <v>27.09</v>
      </c>
      <c r="N15">
        <v>34.97</v>
      </c>
      <c r="O15">
        <v>0</v>
      </c>
      <c r="P15">
        <v>30.67</v>
      </c>
      <c r="Q15">
        <v>3.32</v>
      </c>
      <c r="R15">
        <v>6.8599999999999994</v>
      </c>
      <c r="S15">
        <v>4.2700000000000005</v>
      </c>
      <c r="T15">
        <v>0</v>
      </c>
      <c r="U15">
        <v>24.66</v>
      </c>
      <c r="V15">
        <v>3.36</v>
      </c>
      <c r="W15">
        <v>5.4482453316162269</v>
      </c>
      <c r="X15">
        <v>43.66</v>
      </c>
      <c r="Y15">
        <v>0</v>
      </c>
      <c r="Z15">
        <v>0</v>
      </c>
      <c r="AA15">
        <v>0</v>
      </c>
      <c r="AB15">
        <v>0.70570142535633895</v>
      </c>
      <c r="AC15">
        <v>0</v>
      </c>
      <c r="AD15">
        <v>0</v>
      </c>
      <c r="AE15">
        <v>9.70449583648751</v>
      </c>
      <c r="AF15">
        <v>2.6108265720081136</v>
      </c>
      <c r="AG15">
        <v>12.388584000000003</v>
      </c>
      <c r="AH15">
        <v>0</v>
      </c>
      <c r="AI15">
        <v>0</v>
      </c>
      <c r="AJ15">
        <v>0</v>
      </c>
      <c r="AK15">
        <v>15.31737509850276</v>
      </c>
      <c r="AL15">
        <v>0</v>
      </c>
      <c r="AM15">
        <v>0</v>
      </c>
      <c r="AN15">
        <v>0</v>
      </c>
      <c r="AO15">
        <v>0</v>
      </c>
      <c r="AP15">
        <v>1.6966040000000004</v>
      </c>
      <c r="AQ15">
        <v>4.396807936507936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438.86326981188307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2.4700000000000002</v>
      </c>
      <c r="L16">
        <v>203.43</v>
      </c>
      <c r="M16">
        <v>27.09</v>
      </c>
      <c r="N16">
        <v>34.97</v>
      </c>
      <c r="O16">
        <v>0</v>
      </c>
      <c r="P16">
        <v>30.67</v>
      </c>
      <c r="Q16">
        <v>3.32</v>
      </c>
      <c r="R16">
        <v>6.8599999999999994</v>
      </c>
      <c r="S16">
        <v>4.2700000000000005</v>
      </c>
      <c r="T16">
        <v>0</v>
      </c>
      <c r="U16">
        <v>24.66</v>
      </c>
      <c r="V16">
        <v>3.36</v>
      </c>
      <c r="W16">
        <v>5.45</v>
      </c>
      <c r="X16">
        <v>43.66</v>
      </c>
      <c r="Y16">
        <v>0</v>
      </c>
      <c r="Z16">
        <v>0</v>
      </c>
      <c r="AA16">
        <v>0</v>
      </c>
      <c r="AB16">
        <v>0.70570142535633895</v>
      </c>
      <c r="AC16">
        <v>0</v>
      </c>
      <c r="AD16">
        <v>0</v>
      </c>
      <c r="AE16">
        <v>9.70449583648751</v>
      </c>
      <c r="AF16">
        <v>2.6108265720081136</v>
      </c>
      <c r="AG16">
        <v>12.388584000000003</v>
      </c>
      <c r="AH16">
        <v>6.1329404435058077</v>
      </c>
      <c r="AI16">
        <v>0</v>
      </c>
      <c r="AJ16">
        <v>0</v>
      </c>
      <c r="AK16">
        <v>15.31737509850276</v>
      </c>
      <c r="AL16">
        <v>0</v>
      </c>
      <c r="AM16">
        <v>0</v>
      </c>
      <c r="AN16">
        <v>0</v>
      </c>
      <c r="AO16">
        <v>0</v>
      </c>
      <c r="AP16">
        <v>1.6966040000000004</v>
      </c>
      <c r="AQ16">
        <v>4.396807936507936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444.99796492377254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2.4700000000000002</v>
      </c>
      <c r="L17">
        <v>203.43</v>
      </c>
      <c r="M17">
        <v>27.09</v>
      </c>
      <c r="N17">
        <v>34.97</v>
      </c>
      <c r="O17">
        <v>0</v>
      </c>
      <c r="P17">
        <v>30.67</v>
      </c>
      <c r="Q17">
        <v>3.32</v>
      </c>
      <c r="R17">
        <v>6.8599999999999994</v>
      </c>
      <c r="S17">
        <v>4.2700000000000005</v>
      </c>
      <c r="T17">
        <v>0</v>
      </c>
      <c r="U17">
        <v>24.66</v>
      </c>
      <c r="V17">
        <v>3.36</v>
      </c>
      <c r="W17">
        <v>5.45</v>
      </c>
      <c r="X17">
        <v>43.66</v>
      </c>
      <c r="Y17">
        <v>0</v>
      </c>
      <c r="Z17">
        <v>0</v>
      </c>
      <c r="AA17">
        <v>0</v>
      </c>
      <c r="AB17">
        <v>0.70570142535633895</v>
      </c>
      <c r="AC17">
        <v>0</v>
      </c>
      <c r="AD17">
        <v>0</v>
      </c>
      <c r="AE17">
        <v>9.70449583648751</v>
      </c>
      <c r="AF17">
        <v>2.6108265720081136</v>
      </c>
      <c r="AG17">
        <v>12.388584000000003</v>
      </c>
      <c r="AH17">
        <v>6.1329404435058077</v>
      </c>
      <c r="AI17">
        <v>0</v>
      </c>
      <c r="AJ17">
        <v>0</v>
      </c>
      <c r="AK17">
        <v>15.31737509850276</v>
      </c>
      <c r="AL17">
        <v>0</v>
      </c>
      <c r="AM17">
        <v>0</v>
      </c>
      <c r="AN17">
        <v>0</v>
      </c>
      <c r="AO17">
        <v>0</v>
      </c>
      <c r="AP17">
        <v>1.6966040000000004</v>
      </c>
      <c r="AQ17">
        <v>4.396807936507936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444.99796492377254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2.4700000000000002</v>
      </c>
      <c r="L18">
        <v>203.43</v>
      </c>
      <c r="M18">
        <v>27.09</v>
      </c>
      <c r="N18">
        <v>34.97</v>
      </c>
      <c r="O18">
        <v>0</v>
      </c>
      <c r="P18">
        <v>30.67</v>
      </c>
      <c r="Q18">
        <v>3.32</v>
      </c>
      <c r="R18">
        <v>6.8599999999999994</v>
      </c>
      <c r="S18">
        <v>4.2700000000000005</v>
      </c>
      <c r="T18">
        <v>0</v>
      </c>
      <c r="U18">
        <v>24.66</v>
      </c>
      <c r="V18">
        <v>3.36</v>
      </c>
      <c r="W18">
        <v>5.4499999999999993</v>
      </c>
      <c r="X18">
        <v>43.66</v>
      </c>
      <c r="Y18">
        <v>0</v>
      </c>
      <c r="Z18">
        <v>0</v>
      </c>
      <c r="AA18">
        <v>0</v>
      </c>
      <c r="AB18">
        <v>0.70570142535633895</v>
      </c>
      <c r="AC18">
        <v>0</v>
      </c>
      <c r="AD18">
        <v>0</v>
      </c>
      <c r="AE18">
        <v>9.70449583648751</v>
      </c>
      <c r="AF18">
        <v>2.6108265720081136</v>
      </c>
      <c r="AG18">
        <v>12.388584000000003</v>
      </c>
      <c r="AH18">
        <v>6.1329404435058077</v>
      </c>
      <c r="AI18">
        <v>0</v>
      </c>
      <c r="AJ18">
        <v>0</v>
      </c>
      <c r="AK18">
        <v>15.31737509850276</v>
      </c>
      <c r="AL18">
        <v>0</v>
      </c>
      <c r="AM18">
        <v>0</v>
      </c>
      <c r="AN18">
        <v>0</v>
      </c>
      <c r="AO18">
        <v>0</v>
      </c>
      <c r="AP18">
        <v>1.6966040000000004</v>
      </c>
      <c r="AQ18">
        <v>4.396807936507936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444.99796492377254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2.6199999999999997</v>
      </c>
      <c r="L19">
        <v>203.43</v>
      </c>
      <c r="M19">
        <v>27.09</v>
      </c>
      <c r="N19">
        <v>34.97</v>
      </c>
      <c r="O19">
        <v>0</v>
      </c>
      <c r="P19">
        <v>30.67</v>
      </c>
      <c r="Q19">
        <v>3.32</v>
      </c>
      <c r="R19">
        <v>6.8599999999999994</v>
      </c>
      <c r="S19">
        <v>4.2700000000000005</v>
      </c>
      <c r="T19">
        <v>0</v>
      </c>
      <c r="U19">
        <v>24.66</v>
      </c>
      <c r="V19">
        <v>3.36</v>
      </c>
      <c r="W19">
        <v>5.4499999999999993</v>
      </c>
      <c r="X19">
        <v>43.66</v>
      </c>
      <c r="Y19">
        <v>0</v>
      </c>
      <c r="Z19">
        <v>0</v>
      </c>
      <c r="AA19">
        <v>0</v>
      </c>
      <c r="AB19">
        <v>0.70570142535633895</v>
      </c>
      <c r="AC19">
        <v>0</v>
      </c>
      <c r="AD19">
        <v>0</v>
      </c>
      <c r="AE19">
        <v>9.70449583648751</v>
      </c>
      <c r="AF19">
        <v>2.6108265720081136</v>
      </c>
      <c r="AG19">
        <v>12.388584000000003</v>
      </c>
      <c r="AH19">
        <v>6.1329404435058077</v>
      </c>
      <c r="AI19">
        <v>0</v>
      </c>
      <c r="AJ19">
        <v>0</v>
      </c>
      <c r="AK19">
        <v>15.31737509850276</v>
      </c>
      <c r="AL19">
        <v>0</v>
      </c>
      <c r="AM19">
        <v>0</v>
      </c>
      <c r="AN19">
        <v>0</v>
      </c>
      <c r="AO19">
        <v>0</v>
      </c>
      <c r="AP19">
        <v>1.6966040000000004</v>
      </c>
      <c r="AQ19">
        <v>4.396807936507936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445.14796492377252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2.4700000000000006</v>
      </c>
      <c r="L20">
        <v>203.43</v>
      </c>
      <c r="M20">
        <v>27.09</v>
      </c>
      <c r="N20">
        <v>34.97</v>
      </c>
      <c r="O20">
        <v>0</v>
      </c>
      <c r="P20">
        <v>30.67</v>
      </c>
      <c r="Q20">
        <v>3.32</v>
      </c>
      <c r="R20">
        <v>6.8599999999999994</v>
      </c>
      <c r="S20">
        <v>4.2700000000000005</v>
      </c>
      <c r="T20">
        <v>0</v>
      </c>
      <c r="U20">
        <v>24.66</v>
      </c>
      <c r="V20">
        <v>3.36</v>
      </c>
      <c r="W20">
        <v>5.4516857407980206</v>
      </c>
      <c r="X20">
        <v>43.66</v>
      </c>
      <c r="Y20">
        <v>0</v>
      </c>
      <c r="Z20">
        <v>0</v>
      </c>
      <c r="AA20">
        <v>0</v>
      </c>
      <c r="AB20">
        <v>0.70570142535633895</v>
      </c>
      <c r="AC20">
        <v>0</v>
      </c>
      <c r="AD20">
        <v>0</v>
      </c>
      <c r="AE20">
        <v>9.70449583648751</v>
      </c>
      <c r="AF20">
        <v>2.6108265720081136</v>
      </c>
      <c r="AG20">
        <v>12.388584000000003</v>
      </c>
      <c r="AH20">
        <v>6.1329404435058077</v>
      </c>
      <c r="AI20">
        <v>0</v>
      </c>
      <c r="AJ20">
        <v>0</v>
      </c>
      <c r="AK20">
        <v>15.31737509850276</v>
      </c>
      <c r="AL20">
        <v>0</v>
      </c>
      <c r="AM20">
        <v>0</v>
      </c>
      <c r="AN20">
        <v>0</v>
      </c>
      <c r="AO20">
        <v>0</v>
      </c>
      <c r="AP20">
        <v>1.6966040000000004</v>
      </c>
      <c r="AQ20">
        <v>4.396807936507936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444.99965066457059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2.4700000000000006</v>
      </c>
      <c r="L21">
        <v>203.43</v>
      </c>
      <c r="M21">
        <v>27.09</v>
      </c>
      <c r="N21">
        <v>34.97</v>
      </c>
      <c r="O21">
        <v>0</v>
      </c>
      <c r="P21">
        <v>30.67</v>
      </c>
      <c r="Q21">
        <v>3.32</v>
      </c>
      <c r="R21">
        <v>6.8599999999999994</v>
      </c>
      <c r="S21">
        <v>4.2700000000000005</v>
      </c>
      <c r="T21">
        <v>0</v>
      </c>
      <c r="U21">
        <v>24.66</v>
      </c>
      <c r="V21">
        <v>3.36</v>
      </c>
      <c r="W21">
        <v>5.4516857407980206</v>
      </c>
      <c r="X21">
        <v>43.66</v>
      </c>
      <c r="Y21">
        <v>0</v>
      </c>
      <c r="Z21">
        <v>0</v>
      </c>
      <c r="AA21">
        <v>0</v>
      </c>
      <c r="AB21">
        <v>0.70570142535633895</v>
      </c>
      <c r="AC21">
        <v>0</v>
      </c>
      <c r="AD21">
        <v>0</v>
      </c>
      <c r="AE21">
        <v>9.70449583648751</v>
      </c>
      <c r="AF21">
        <v>2.6108265720081136</v>
      </c>
      <c r="AG21">
        <v>12.388584000000003</v>
      </c>
      <c r="AH21">
        <v>6.1329404435058077</v>
      </c>
      <c r="AI21">
        <v>0</v>
      </c>
      <c r="AJ21">
        <v>0</v>
      </c>
      <c r="AK21">
        <v>15.31737509850276</v>
      </c>
      <c r="AL21">
        <v>0</v>
      </c>
      <c r="AM21">
        <v>0</v>
      </c>
      <c r="AN21">
        <v>0</v>
      </c>
      <c r="AO21">
        <v>0</v>
      </c>
      <c r="AP21">
        <v>1.6966040000000004</v>
      </c>
      <c r="AQ21">
        <v>4.396807936507936</v>
      </c>
      <c r="AR21">
        <v>0.48780163043478258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444.99965066457059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2.4700000000000006</v>
      </c>
      <c r="L22">
        <v>203.43</v>
      </c>
      <c r="M22">
        <v>27.09</v>
      </c>
      <c r="N22">
        <v>34.97</v>
      </c>
      <c r="O22">
        <v>0</v>
      </c>
      <c r="P22">
        <v>30.67</v>
      </c>
      <c r="Q22">
        <v>3.32</v>
      </c>
      <c r="R22">
        <v>6.8599999999999994</v>
      </c>
      <c r="S22">
        <v>4.2700000000000005</v>
      </c>
      <c r="T22">
        <v>0</v>
      </c>
      <c r="U22">
        <v>24.66</v>
      </c>
      <c r="V22">
        <v>3.36</v>
      </c>
      <c r="W22">
        <v>5.4516857407980206</v>
      </c>
      <c r="X22">
        <v>43.66</v>
      </c>
      <c r="Y22">
        <v>0</v>
      </c>
      <c r="Z22">
        <v>0</v>
      </c>
      <c r="AA22">
        <v>0</v>
      </c>
      <c r="AB22">
        <v>0.70570142535633895</v>
      </c>
      <c r="AC22">
        <v>0</v>
      </c>
      <c r="AD22">
        <v>0</v>
      </c>
      <c r="AE22">
        <v>9.70449583648751</v>
      </c>
      <c r="AF22">
        <v>2.6108265720081136</v>
      </c>
      <c r="AG22">
        <v>12.388584000000003</v>
      </c>
      <c r="AH22">
        <v>6.1329404435058077</v>
      </c>
      <c r="AI22">
        <v>0</v>
      </c>
      <c r="AJ22">
        <v>0</v>
      </c>
      <c r="AK22">
        <v>15.31737509850276</v>
      </c>
      <c r="AL22">
        <v>0</v>
      </c>
      <c r="AM22">
        <v>0</v>
      </c>
      <c r="AN22">
        <v>0</v>
      </c>
      <c r="AO22">
        <v>0</v>
      </c>
      <c r="AP22">
        <v>1.6966040000000004</v>
      </c>
      <c r="AQ22">
        <v>4.396807936507936</v>
      </c>
      <c r="AR22">
        <v>0.48780163043478258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444.99965066457059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2.4700000000000006</v>
      </c>
      <c r="L23">
        <v>203.43</v>
      </c>
      <c r="M23">
        <v>27.09</v>
      </c>
      <c r="N23">
        <v>34.97</v>
      </c>
      <c r="O23">
        <v>0</v>
      </c>
      <c r="P23">
        <v>30.67</v>
      </c>
      <c r="Q23">
        <v>3.32</v>
      </c>
      <c r="R23">
        <v>6.8599999999999994</v>
      </c>
      <c r="S23">
        <v>4.2700000000000005</v>
      </c>
      <c r="T23">
        <v>0</v>
      </c>
      <c r="U23">
        <v>24.66</v>
      </c>
      <c r="V23">
        <v>3.36</v>
      </c>
      <c r="W23">
        <v>5.4516857407980206</v>
      </c>
      <c r="X23">
        <v>43.66</v>
      </c>
      <c r="Y23">
        <v>0</v>
      </c>
      <c r="Z23">
        <v>0</v>
      </c>
      <c r="AA23">
        <v>0</v>
      </c>
      <c r="AB23">
        <v>0.70570142535633895</v>
      </c>
      <c r="AC23">
        <v>0</v>
      </c>
      <c r="AD23">
        <v>0</v>
      </c>
      <c r="AE23">
        <v>9.70449583648751</v>
      </c>
      <c r="AF23">
        <v>2.6108265720081136</v>
      </c>
      <c r="AG23">
        <v>12.388584000000003</v>
      </c>
      <c r="AH23">
        <v>12.492913199577613</v>
      </c>
      <c r="AI23">
        <v>0</v>
      </c>
      <c r="AJ23">
        <v>0</v>
      </c>
      <c r="AK23">
        <v>15.31737509850276</v>
      </c>
      <c r="AL23">
        <v>0</v>
      </c>
      <c r="AM23">
        <v>0</v>
      </c>
      <c r="AN23">
        <v>0</v>
      </c>
      <c r="AO23">
        <v>0</v>
      </c>
      <c r="AP23">
        <v>1.6966040000000004</v>
      </c>
      <c r="AQ23">
        <v>4.396807936507936</v>
      </c>
      <c r="AR23">
        <v>0.48780163043478258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451.35962342064244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2.4700000000000006</v>
      </c>
      <c r="L24">
        <v>203.43</v>
      </c>
      <c r="M24">
        <v>27.09</v>
      </c>
      <c r="N24">
        <v>34.97</v>
      </c>
      <c r="O24">
        <v>0</v>
      </c>
      <c r="P24">
        <v>30.67</v>
      </c>
      <c r="Q24">
        <v>6.0565587734241912</v>
      </c>
      <c r="R24">
        <v>12.24</v>
      </c>
      <c r="S24">
        <v>7.57</v>
      </c>
      <c r="T24">
        <v>0</v>
      </c>
      <c r="U24">
        <v>24.66</v>
      </c>
      <c r="V24">
        <v>6.12</v>
      </c>
      <c r="W24">
        <v>9.9199999999999982</v>
      </c>
      <c r="X24">
        <v>43.66</v>
      </c>
      <c r="Y24">
        <v>0</v>
      </c>
      <c r="Z24">
        <v>0</v>
      </c>
      <c r="AA24">
        <v>0</v>
      </c>
      <c r="AB24">
        <v>0.70570142535633895</v>
      </c>
      <c r="AC24">
        <v>2.8503243285691848</v>
      </c>
      <c r="AD24">
        <v>2.6815457986373961</v>
      </c>
      <c r="AE24">
        <v>9.70449583648751</v>
      </c>
      <c r="AF24">
        <v>2.6108265720081136</v>
      </c>
      <c r="AG24">
        <v>12.388584000000003</v>
      </c>
      <c r="AH24">
        <v>20.491200211193245</v>
      </c>
      <c r="AI24">
        <v>0</v>
      </c>
      <c r="AJ24">
        <v>0</v>
      </c>
      <c r="AK24">
        <v>15.31737509850276</v>
      </c>
      <c r="AL24">
        <v>0</v>
      </c>
      <c r="AM24">
        <v>0</v>
      </c>
      <c r="AN24">
        <v>0</v>
      </c>
      <c r="AO24">
        <v>0</v>
      </c>
      <c r="AP24">
        <v>1.6966040000000004</v>
      </c>
      <c r="AQ24">
        <v>4.396807936507936</v>
      </c>
      <c r="AR24">
        <v>0.48780163043478258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483.53465359209076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2.4700000000000006</v>
      </c>
      <c r="L25">
        <v>203.43</v>
      </c>
      <c r="M25">
        <v>27.09</v>
      </c>
      <c r="N25">
        <v>34.97</v>
      </c>
      <c r="O25">
        <v>0</v>
      </c>
      <c r="P25">
        <v>30.67</v>
      </c>
      <c r="Q25">
        <v>3.32</v>
      </c>
      <c r="R25">
        <v>6.8599999999999994</v>
      </c>
      <c r="S25">
        <v>4.2700000000000005</v>
      </c>
      <c r="T25">
        <v>0</v>
      </c>
      <c r="U25">
        <v>24.66</v>
      </c>
      <c r="V25">
        <v>6.12</v>
      </c>
      <c r="W25">
        <v>9.9199999999999982</v>
      </c>
      <c r="X25">
        <v>43.66</v>
      </c>
      <c r="Y25">
        <v>0</v>
      </c>
      <c r="Z25">
        <v>0.32522727272727275</v>
      </c>
      <c r="AA25">
        <v>0</v>
      </c>
      <c r="AB25">
        <v>2.3564291072768189</v>
      </c>
      <c r="AC25">
        <v>5.7006486571383697</v>
      </c>
      <c r="AD25">
        <v>2.6815457986373961</v>
      </c>
      <c r="AE25">
        <v>14.552141559424678</v>
      </c>
      <c r="AF25">
        <v>2.6108265720081136</v>
      </c>
      <c r="AG25">
        <v>12.388584000000003</v>
      </c>
      <c r="AH25">
        <v>27.265353537486803</v>
      </c>
      <c r="AI25">
        <v>0</v>
      </c>
      <c r="AJ25">
        <v>0</v>
      </c>
      <c r="AK25">
        <v>15.31737509850276</v>
      </c>
      <c r="AL25">
        <v>0</v>
      </c>
      <c r="AM25">
        <v>0</v>
      </c>
      <c r="AN25">
        <v>0</v>
      </c>
      <c r="AO25">
        <v>0</v>
      </c>
      <c r="AP25">
        <v>1.6966040000000004</v>
      </c>
      <c r="AQ25">
        <v>4.5809031746031739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488.75026838920951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2.4699999999999998</v>
      </c>
      <c r="L26">
        <v>203.43</v>
      </c>
      <c r="M26">
        <v>27.09</v>
      </c>
      <c r="N26">
        <v>34.97</v>
      </c>
      <c r="O26">
        <v>0</v>
      </c>
      <c r="P26">
        <v>30.67</v>
      </c>
      <c r="Q26">
        <v>3.32</v>
      </c>
      <c r="R26">
        <v>6.8599999999999994</v>
      </c>
      <c r="S26">
        <v>4.2700000000000005</v>
      </c>
      <c r="T26">
        <v>0</v>
      </c>
      <c r="U26">
        <v>24.66</v>
      </c>
      <c r="V26">
        <v>6.12</v>
      </c>
      <c r="W26">
        <v>9.9199999999999982</v>
      </c>
      <c r="X26">
        <v>43.66</v>
      </c>
      <c r="Y26">
        <v>0</v>
      </c>
      <c r="Z26">
        <v>0.64738636363636359</v>
      </c>
      <c r="AA26">
        <v>3.4877594936708856</v>
      </c>
      <c r="AB26">
        <v>3.8445386346586639</v>
      </c>
      <c r="AC26">
        <v>5.7006486571383697</v>
      </c>
      <c r="AD26">
        <v>5.3661597274791824</v>
      </c>
      <c r="AE26">
        <v>14.552141559424678</v>
      </c>
      <c r="AF26">
        <v>2.6108265720081136</v>
      </c>
      <c r="AG26">
        <v>12.388584000000003</v>
      </c>
      <c r="AH26">
        <v>34.432211404435058</v>
      </c>
      <c r="AI26">
        <v>0.75174391201885316</v>
      </c>
      <c r="AJ26">
        <v>0</v>
      </c>
      <c r="AK26">
        <v>15.31737509850276</v>
      </c>
      <c r="AL26">
        <v>0</v>
      </c>
      <c r="AM26">
        <v>0</v>
      </c>
      <c r="AN26">
        <v>0</v>
      </c>
      <c r="AO26">
        <v>0</v>
      </c>
      <c r="AP26">
        <v>1.6966040000000004</v>
      </c>
      <c r="AQ26">
        <v>4.4888555555555545</v>
      </c>
      <c r="AR26">
        <v>0.48780163043478258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504.55946458993259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2.4700000000000002</v>
      </c>
      <c r="L27">
        <v>203.43</v>
      </c>
      <c r="M27">
        <v>27.09</v>
      </c>
      <c r="N27">
        <v>34.97</v>
      </c>
      <c r="O27">
        <v>0</v>
      </c>
      <c r="P27">
        <v>30.67</v>
      </c>
      <c r="Q27">
        <v>3.32</v>
      </c>
      <c r="R27">
        <v>6.8599999999999994</v>
      </c>
      <c r="S27">
        <v>4.2700000000000005</v>
      </c>
      <c r="T27">
        <v>0</v>
      </c>
      <c r="U27">
        <v>24.66</v>
      </c>
      <c r="V27">
        <v>6.12</v>
      </c>
      <c r="W27">
        <v>9.9199999999999982</v>
      </c>
      <c r="X27">
        <v>43.66</v>
      </c>
      <c r="Y27">
        <v>0</v>
      </c>
      <c r="Z27">
        <v>1.9206818181818182</v>
      </c>
      <c r="AA27">
        <v>4.1350042194092831</v>
      </c>
      <c r="AB27">
        <v>7.7565791447861958</v>
      </c>
      <c r="AC27">
        <v>5.7006486571383697</v>
      </c>
      <c r="AD27">
        <v>8.0906593489780469</v>
      </c>
      <c r="AE27">
        <v>14.552141559424678</v>
      </c>
      <c r="AF27">
        <v>2.6108265720081136</v>
      </c>
      <c r="AG27">
        <v>12.388584000000003</v>
      </c>
      <c r="AH27">
        <v>41.316812882787751</v>
      </c>
      <c r="AI27">
        <v>1.8716889238020422</v>
      </c>
      <c r="AJ27">
        <v>0</v>
      </c>
      <c r="AK27">
        <v>15.31737509850276</v>
      </c>
      <c r="AL27">
        <v>0</v>
      </c>
      <c r="AM27">
        <v>0</v>
      </c>
      <c r="AN27">
        <v>0</v>
      </c>
      <c r="AO27">
        <v>0</v>
      </c>
      <c r="AP27">
        <v>1.6966040000000004</v>
      </c>
      <c r="AQ27">
        <v>9.1648746031746029</v>
      </c>
      <c r="AR27">
        <v>0.48780163043478258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525.79711043959776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2.4700000000000002</v>
      </c>
      <c r="L28">
        <v>203.43</v>
      </c>
      <c r="M28">
        <v>27.09</v>
      </c>
      <c r="N28">
        <v>34.97</v>
      </c>
      <c r="O28">
        <v>0</v>
      </c>
      <c r="P28">
        <v>30.67</v>
      </c>
      <c r="Q28">
        <v>3.32</v>
      </c>
      <c r="R28">
        <v>6.8599999999999994</v>
      </c>
      <c r="S28">
        <v>4.2700000000000005</v>
      </c>
      <c r="T28">
        <v>0</v>
      </c>
      <c r="U28">
        <v>24.66</v>
      </c>
      <c r="V28">
        <v>6.12</v>
      </c>
      <c r="W28">
        <v>9.9199999999999982</v>
      </c>
      <c r="X28">
        <v>43.66</v>
      </c>
      <c r="Y28">
        <v>0</v>
      </c>
      <c r="Z28">
        <v>5.7589772727272726</v>
      </c>
      <c r="AA28">
        <v>4.1350042194092831</v>
      </c>
      <c r="AB28">
        <v>11.631800450112525</v>
      </c>
      <c r="AC28">
        <v>8.5571093136484997</v>
      </c>
      <c r="AD28">
        <v>11.085154428463285</v>
      </c>
      <c r="AE28">
        <v>14.552141559424678</v>
      </c>
      <c r="AF28">
        <v>5.8045638945233273</v>
      </c>
      <c r="AG28">
        <v>12.388584000000003</v>
      </c>
      <c r="AH28">
        <v>41.316812882787751</v>
      </c>
      <c r="AI28">
        <v>9.7450557737627665</v>
      </c>
      <c r="AJ28">
        <v>0</v>
      </c>
      <c r="AK28">
        <v>15.31737509850276</v>
      </c>
      <c r="AL28">
        <v>0</v>
      </c>
      <c r="AM28">
        <v>1.5525431357839456</v>
      </c>
      <c r="AN28">
        <v>0</v>
      </c>
      <c r="AO28">
        <v>0</v>
      </c>
      <c r="AP28">
        <v>1.6966040000000004</v>
      </c>
      <c r="AQ28">
        <v>9.1648746031746029</v>
      </c>
      <c r="AR28">
        <v>0.48780163043478258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551.98123024372467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2.4700000000000002</v>
      </c>
      <c r="L29">
        <v>203.43</v>
      </c>
      <c r="M29">
        <v>27.09</v>
      </c>
      <c r="N29">
        <v>34.97</v>
      </c>
      <c r="O29">
        <v>0</v>
      </c>
      <c r="P29">
        <v>30.67</v>
      </c>
      <c r="Q29">
        <v>3.32</v>
      </c>
      <c r="R29">
        <v>6.8599999999999994</v>
      </c>
      <c r="S29">
        <v>4.2700000000000005</v>
      </c>
      <c r="T29">
        <v>0</v>
      </c>
      <c r="U29">
        <v>24.66</v>
      </c>
      <c r="V29">
        <v>6.12</v>
      </c>
      <c r="W29">
        <v>9.9199999999999982</v>
      </c>
      <c r="X29">
        <v>43.66</v>
      </c>
      <c r="Y29">
        <v>0</v>
      </c>
      <c r="Z29">
        <v>5.7589772727272726</v>
      </c>
      <c r="AA29">
        <v>4.1350042194092831</v>
      </c>
      <c r="AB29">
        <v>11.631800450112525</v>
      </c>
      <c r="AC29">
        <v>8.5571093136484997</v>
      </c>
      <c r="AD29">
        <v>11.085154428463285</v>
      </c>
      <c r="AE29">
        <v>14.552141559424678</v>
      </c>
      <c r="AF29">
        <v>5.8045638945233273</v>
      </c>
      <c r="AG29">
        <v>12.388584000000003</v>
      </c>
      <c r="AH29">
        <v>41.316812882787751</v>
      </c>
      <c r="AI29">
        <v>9.7450557737627665</v>
      </c>
      <c r="AJ29">
        <v>0</v>
      </c>
      <c r="AK29">
        <v>15.31737509850276</v>
      </c>
      <c r="AL29">
        <v>0</v>
      </c>
      <c r="AM29">
        <v>3.102018004501125</v>
      </c>
      <c r="AN29">
        <v>0</v>
      </c>
      <c r="AO29">
        <v>0</v>
      </c>
      <c r="AP29">
        <v>1.6966040000000004</v>
      </c>
      <c r="AQ29">
        <v>9.1648746031746029</v>
      </c>
      <c r="AR29">
        <v>0.48780163043478258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553.53070511244186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2.4700000000000002</v>
      </c>
      <c r="L30">
        <v>203.43</v>
      </c>
      <c r="M30">
        <v>27.09</v>
      </c>
      <c r="N30">
        <v>34.97</v>
      </c>
      <c r="O30">
        <v>0</v>
      </c>
      <c r="P30">
        <v>30.67</v>
      </c>
      <c r="Q30">
        <v>3.32</v>
      </c>
      <c r="R30">
        <v>6.8599999999999994</v>
      </c>
      <c r="S30">
        <v>4.2700000000000005</v>
      </c>
      <c r="T30">
        <v>0</v>
      </c>
      <c r="U30">
        <v>24.66</v>
      </c>
      <c r="V30">
        <v>6.12</v>
      </c>
      <c r="W30">
        <v>9.9199999999999982</v>
      </c>
      <c r="X30">
        <v>43.66</v>
      </c>
      <c r="Y30">
        <v>0</v>
      </c>
      <c r="Z30">
        <v>5.7589772727272726</v>
      </c>
      <c r="AA30">
        <v>4.1350042194092831</v>
      </c>
      <c r="AB30">
        <v>11.631800450112525</v>
      </c>
      <c r="AC30">
        <v>8.5571093136484997</v>
      </c>
      <c r="AD30">
        <v>11.085154428463285</v>
      </c>
      <c r="AE30">
        <v>14.552141559424678</v>
      </c>
      <c r="AF30">
        <v>5.8045638945233273</v>
      </c>
      <c r="AG30">
        <v>12.388584000000003</v>
      </c>
      <c r="AH30">
        <v>41.316812882787751</v>
      </c>
      <c r="AI30">
        <v>9.7450557737627665</v>
      </c>
      <c r="AJ30">
        <v>0</v>
      </c>
      <c r="AK30">
        <v>15.31737509850276</v>
      </c>
      <c r="AL30">
        <v>0</v>
      </c>
      <c r="AM30">
        <v>3.102018004501125</v>
      </c>
      <c r="AN30">
        <v>0</v>
      </c>
      <c r="AO30">
        <v>0</v>
      </c>
      <c r="AP30">
        <v>1.6966040000000004</v>
      </c>
      <c r="AQ30">
        <v>9.1648746031746029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553.53070511244186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2.4700000000000002</v>
      </c>
      <c r="L31">
        <v>203.43</v>
      </c>
      <c r="M31">
        <v>27.09</v>
      </c>
      <c r="N31">
        <v>34.97</v>
      </c>
      <c r="O31">
        <v>0</v>
      </c>
      <c r="P31">
        <v>30.67</v>
      </c>
      <c r="Q31">
        <v>3.32</v>
      </c>
      <c r="R31">
        <v>6.8599999999999994</v>
      </c>
      <c r="S31">
        <v>4.2700000000000005</v>
      </c>
      <c r="T31">
        <v>0</v>
      </c>
      <c r="U31">
        <v>24.66</v>
      </c>
      <c r="V31">
        <v>6.12</v>
      </c>
      <c r="W31">
        <v>9.9199999999999982</v>
      </c>
      <c r="X31">
        <v>43.66</v>
      </c>
      <c r="Y31">
        <v>0</v>
      </c>
      <c r="Z31">
        <v>5.7589772727272726</v>
      </c>
      <c r="AA31">
        <v>3.4877594936708856</v>
      </c>
      <c r="AB31">
        <v>11.631800450112525</v>
      </c>
      <c r="AC31">
        <v>8.5571093136484997</v>
      </c>
      <c r="AD31">
        <v>11.085154428463285</v>
      </c>
      <c r="AE31">
        <v>14.552141559424678</v>
      </c>
      <c r="AF31">
        <v>5.8045638945233273</v>
      </c>
      <c r="AG31">
        <v>12.388584000000003</v>
      </c>
      <c r="AH31">
        <v>41.316812882787751</v>
      </c>
      <c r="AI31">
        <v>9.7450557737627665</v>
      </c>
      <c r="AJ31">
        <v>0</v>
      </c>
      <c r="AK31">
        <v>15.31737509850276</v>
      </c>
      <c r="AL31">
        <v>0</v>
      </c>
      <c r="AM31">
        <v>3.102018004501125</v>
      </c>
      <c r="AN31">
        <v>0</v>
      </c>
      <c r="AO31">
        <v>0</v>
      </c>
      <c r="AP31">
        <v>1.6966040000000004</v>
      </c>
      <c r="AQ31">
        <v>9.1648746031746029</v>
      </c>
      <c r="AR31">
        <v>0.48780163043478258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552.88346038670352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2.4700000000000002</v>
      </c>
      <c r="L32">
        <v>203.43</v>
      </c>
      <c r="M32">
        <v>27.09</v>
      </c>
      <c r="N32">
        <v>34.97</v>
      </c>
      <c r="O32">
        <v>0</v>
      </c>
      <c r="P32">
        <v>30.67</v>
      </c>
      <c r="Q32">
        <v>3.32</v>
      </c>
      <c r="R32">
        <v>6.8599999999999994</v>
      </c>
      <c r="S32">
        <v>4.2700000000000005</v>
      </c>
      <c r="T32">
        <v>0</v>
      </c>
      <c r="U32">
        <v>24.66</v>
      </c>
      <c r="V32">
        <v>6.12</v>
      </c>
      <c r="W32">
        <v>9.9199999999999982</v>
      </c>
      <c r="X32">
        <v>43.66</v>
      </c>
      <c r="Y32">
        <v>0</v>
      </c>
      <c r="Z32">
        <v>5.7589772727272726</v>
      </c>
      <c r="AA32">
        <v>0</v>
      </c>
      <c r="AB32">
        <v>11.631800450112525</v>
      </c>
      <c r="AC32">
        <v>8.5571093136484997</v>
      </c>
      <c r="AD32">
        <v>11.085154428463285</v>
      </c>
      <c r="AE32">
        <v>14.552141559424678</v>
      </c>
      <c r="AF32">
        <v>5.8045638945233273</v>
      </c>
      <c r="AG32">
        <v>12.388584000000003</v>
      </c>
      <c r="AH32">
        <v>41.316812882787751</v>
      </c>
      <c r="AI32">
        <v>9.7450557737627665</v>
      </c>
      <c r="AJ32">
        <v>0</v>
      </c>
      <c r="AK32">
        <v>15.31737509850276</v>
      </c>
      <c r="AL32">
        <v>0</v>
      </c>
      <c r="AM32">
        <v>1.5525431357839456</v>
      </c>
      <c r="AN32">
        <v>0</v>
      </c>
      <c r="AO32">
        <v>0</v>
      </c>
      <c r="AP32">
        <v>1.6966040000000004</v>
      </c>
      <c r="AQ32">
        <v>9.1648746031746029</v>
      </c>
      <c r="AR32">
        <v>0.48780163043478258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547.84622602431546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2.5499999999999998</v>
      </c>
      <c r="L33">
        <v>203.43</v>
      </c>
      <c r="M33">
        <v>27.09</v>
      </c>
      <c r="N33">
        <v>34.97</v>
      </c>
      <c r="O33">
        <v>0</v>
      </c>
      <c r="P33">
        <v>30.67</v>
      </c>
      <c r="Q33">
        <v>3.32</v>
      </c>
      <c r="R33">
        <v>6.8599999999999994</v>
      </c>
      <c r="S33">
        <v>4.2700000000000005</v>
      </c>
      <c r="T33">
        <v>0</v>
      </c>
      <c r="U33">
        <v>24.66</v>
      </c>
      <c r="V33">
        <v>6.12</v>
      </c>
      <c r="W33">
        <v>9.9199999999999982</v>
      </c>
      <c r="X33">
        <v>43.66</v>
      </c>
      <c r="Y33">
        <v>0</v>
      </c>
      <c r="Z33">
        <v>1.9206818181818182</v>
      </c>
      <c r="AA33">
        <v>0</v>
      </c>
      <c r="AB33">
        <v>7.7565791447861958</v>
      </c>
      <c r="AC33">
        <v>5.7006486571383697</v>
      </c>
      <c r="AD33">
        <v>8.0906593489780469</v>
      </c>
      <c r="AE33">
        <v>9.70449583648751</v>
      </c>
      <c r="AF33">
        <v>2.6108265720081136</v>
      </c>
      <c r="AG33">
        <v>12.388584000000003</v>
      </c>
      <c r="AH33">
        <v>33.456586061246043</v>
      </c>
      <c r="AI33">
        <v>9.7450557737627665</v>
      </c>
      <c r="AJ33">
        <v>0</v>
      </c>
      <c r="AK33">
        <v>15.31737509850276</v>
      </c>
      <c r="AL33">
        <v>0</v>
      </c>
      <c r="AM33">
        <v>0</v>
      </c>
      <c r="AN33">
        <v>0</v>
      </c>
      <c r="AO33">
        <v>0</v>
      </c>
      <c r="AP33">
        <v>1.6966040000000004</v>
      </c>
      <c r="AQ33">
        <v>4.396807936507936</v>
      </c>
      <c r="AR33">
        <v>0.48780163043478258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512.13953385900368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2.5299999999999998</v>
      </c>
      <c r="L34">
        <v>203.43</v>
      </c>
      <c r="M34">
        <v>27.09</v>
      </c>
      <c r="N34">
        <v>34.97</v>
      </c>
      <c r="O34">
        <v>0</v>
      </c>
      <c r="P34">
        <v>30.67</v>
      </c>
      <c r="Q34">
        <v>3.32</v>
      </c>
      <c r="R34">
        <v>6.8599999999999994</v>
      </c>
      <c r="S34">
        <v>4.2700000000000005</v>
      </c>
      <c r="T34">
        <v>0</v>
      </c>
      <c r="U34">
        <v>24.66</v>
      </c>
      <c r="V34">
        <v>6.12</v>
      </c>
      <c r="W34">
        <v>9.9199999999999982</v>
      </c>
      <c r="X34">
        <v>43.66</v>
      </c>
      <c r="Y34">
        <v>0</v>
      </c>
      <c r="Z34">
        <v>0.32522727272727275</v>
      </c>
      <c r="AA34">
        <v>0</v>
      </c>
      <c r="AB34">
        <v>3.5346436609152283</v>
      </c>
      <c r="AC34">
        <v>2.8503243285691848</v>
      </c>
      <c r="AD34">
        <v>5.3661597274791824</v>
      </c>
      <c r="AE34">
        <v>9.70449583648751</v>
      </c>
      <c r="AF34">
        <v>2.6108265720081136</v>
      </c>
      <c r="AG34">
        <v>12.388584000000003</v>
      </c>
      <c r="AH34">
        <v>25.148430623020062</v>
      </c>
      <c r="AI34">
        <v>1.4973511390416341</v>
      </c>
      <c r="AJ34">
        <v>0</v>
      </c>
      <c r="AK34">
        <v>15.31737509850276</v>
      </c>
      <c r="AL34">
        <v>0</v>
      </c>
      <c r="AM34">
        <v>0</v>
      </c>
      <c r="AN34">
        <v>0</v>
      </c>
      <c r="AO34">
        <v>0</v>
      </c>
      <c r="AP34">
        <v>1.6966040000000004</v>
      </c>
      <c r="AQ34">
        <v>0</v>
      </c>
      <c r="AR34">
        <v>0.48780163043478258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479.77465187015503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2.4700000000000002</v>
      </c>
      <c r="L35">
        <v>203.43</v>
      </c>
      <c r="M35">
        <v>27.09</v>
      </c>
      <c r="N35">
        <v>34.97</v>
      </c>
      <c r="O35">
        <v>0</v>
      </c>
      <c r="P35">
        <v>30.67</v>
      </c>
      <c r="Q35">
        <v>3.32</v>
      </c>
      <c r="R35">
        <v>6.8599999999999994</v>
      </c>
      <c r="S35">
        <v>4.2700000000000005</v>
      </c>
      <c r="T35">
        <v>0</v>
      </c>
      <c r="U35">
        <v>24.66</v>
      </c>
      <c r="V35">
        <v>3.47</v>
      </c>
      <c r="W35">
        <v>9.9199999999999982</v>
      </c>
      <c r="X35">
        <v>43.66</v>
      </c>
      <c r="Y35">
        <v>0</v>
      </c>
      <c r="Z35">
        <v>0</v>
      </c>
      <c r="AA35">
        <v>0</v>
      </c>
      <c r="AB35">
        <v>3.5346436609152283</v>
      </c>
      <c r="AC35">
        <v>2.8503243285691848</v>
      </c>
      <c r="AD35">
        <v>2.6815457986373961</v>
      </c>
      <c r="AE35">
        <v>9.70449583648751</v>
      </c>
      <c r="AF35">
        <v>2.6108265720081136</v>
      </c>
      <c r="AG35">
        <v>12.388584000000003</v>
      </c>
      <c r="AH35">
        <v>21.773625976768745</v>
      </c>
      <c r="AI35">
        <v>0.75174391201885316</v>
      </c>
      <c r="AJ35">
        <v>0</v>
      </c>
      <c r="AK35">
        <v>15.31737509850276</v>
      </c>
      <c r="AL35">
        <v>0</v>
      </c>
      <c r="AM35">
        <v>0</v>
      </c>
      <c r="AN35">
        <v>0</v>
      </c>
      <c r="AO35">
        <v>0</v>
      </c>
      <c r="AP35">
        <v>3.5067240000000011</v>
      </c>
      <c r="AQ35">
        <v>0</v>
      </c>
      <c r="AR35">
        <v>11.538502717391305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482.7952198822685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2.4700000000000002</v>
      </c>
      <c r="L36">
        <v>203.43</v>
      </c>
      <c r="M36">
        <v>27.09</v>
      </c>
      <c r="N36">
        <v>34.97</v>
      </c>
      <c r="O36">
        <v>0</v>
      </c>
      <c r="P36">
        <v>30.67</v>
      </c>
      <c r="Q36">
        <v>3.32</v>
      </c>
      <c r="R36">
        <v>6.8599999999999994</v>
      </c>
      <c r="S36">
        <v>4.2700000000000005</v>
      </c>
      <c r="T36">
        <v>0</v>
      </c>
      <c r="U36">
        <v>24.66</v>
      </c>
      <c r="V36">
        <v>3.36</v>
      </c>
      <c r="W36">
        <v>5.4516857407980206</v>
      </c>
      <c r="X36">
        <v>24.009999999999998</v>
      </c>
      <c r="Y36">
        <v>0</v>
      </c>
      <c r="Z36">
        <v>0</v>
      </c>
      <c r="AA36">
        <v>0</v>
      </c>
      <c r="AB36">
        <v>3.5346436609152283</v>
      </c>
      <c r="AC36">
        <v>2.8503243285691848</v>
      </c>
      <c r="AD36">
        <v>0</v>
      </c>
      <c r="AE36">
        <v>9.70449583648751</v>
      </c>
      <c r="AF36">
        <v>2.6108265720081136</v>
      </c>
      <c r="AG36">
        <v>12.388584000000003</v>
      </c>
      <c r="AH36">
        <v>12.268948891235482</v>
      </c>
      <c r="AI36">
        <v>0</v>
      </c>
      <c r="AJ36">
        <v>0</v>
      </c>
      <c r="AK36">
        <v>15.31737509850276</v>
      </c>
      <c r="AL36">
        <v>0</v>
      </c>
      <c r="AM36">
        <v>0</v>
      </c>
      <c r="AN36">
        <v>0</v>
      </c>
      <c r="AO36">
        <v>0</v>
      </c>
      <c r="AP36">
        <v>3.5067240000000011</v>
      </c>
      <c r="AQ36">
        <v>0</v>
      </c>
      <c r="AR36">
        <v>11.538502717391305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445.628938826877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2.4699999999999998</v>
      </c>
      <c r="L37">
        <v>203.43</v>
      </c>
      <c r="M37">
        <v>27.09</v>
      </c>
      <c r="N37">
        <v>34.97</v>
      </c>
      <c r="O37">
        <v>0</v>
      </c>
      <c r="P37">
        <v>30.67</v>
      </c>
      <c r="Q37">
        <v>3.32</v>
      </c>
      <c r="R37">
        <v>6.8599999999999994</v>
      </c>
      <c r="S37">
        <v>4.2700000000000005</v>
      </c>
      <c r="T37">
        <v>0</v>
      </c>
      <c r="U37">
        <v>24.66</v>
      </c>
      <c r="V37">
        <v>3.3600000000000003</v>
      </c>
      <c r="W37">
        <v>5.4516857407980206</v>
      </c>
      <c r="X37">
        <v>24.009999999999998</v>
      </c>
      <c r="Y37">
        <v>0</v>
      </c>
      <c r="Z37">
        <v>0</v>
      </c>
      <c r="AA37">
        <v>0</v>
      </c>
      <c r="AB37">
        <v>0.70570142535633895</v>
      </c>
      <c r="AC37">
        <v>2.8503243285691848</v>
      </c>
      <c r="AD37">
        <v>0</v>
      </c>
      <c r="AE37">
        <v>9.70449583648751</v>
      </c>
      <c r="AF37">
        <v>2.6108265720081136</v>
      </c>
      <c r="AG37">
        <v>12.388584000000003</v>
      </c>
      <c r="AH37">
        <v>6.8876694825765581</v>
      </c>
      <c r="AI37">
        <v>0</v>
      </c>
      <c r="AJ37">
        <v>0</v>
      </c>
      <c r="AK37">
        <v>15.31737509850276</v>
      </c>
      <c r="AL37">
        <v>0</v>
      </c>
      <c r="AM37">
        <v>0</v>
      </c>
      <c r="AN37">
        <v>0</v>
      </c>
      <c r="AO37">
        <v>0</v>
      </c>
      <c r="AP37">
        <v>1.5094560000000004</v>
      </c>
      <c r="AQ37">
        <v>0</v>
      </c>
      <c r="AR37">
        <v>0.48780163043478258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424.37074809570265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2.4700000000000002</v>
      </c>
      <c r="L38">
        <v>203.43</v>
      </c>
      <c r="M38">
        <v>27.09</v>
      </c>
      <c r="N38">
        <v>34.97</v>
      </c>
      <c r="O38">
        <v>0</v>
      </c>
      <c r="P38">
        <v>30.67</v>
      </c>
      <c r="Q38">
        <v>3.32</v>
      </c>
      <c r="R38">
        <v>6.8599999999999994</v>
      </c>
      <c r="S38">
        <v>4.2700000000000005</v>
      </c>
      <c r="T38">
        <v>0</v>
      </c>
      <c r="U38">
        <v>24.66</v>
      </c>
      <c r="V38">
        <v>3.3600000000000003</v>
      </c>
      <c r="W38">
        <v>5.4516857407980206</v>
      </c>
      <c r="X38">
        <v>43.66</v>
      </c>
      <c r="Y38">
        <v>0</v>
      </c>
      <c r="Z38">
        <v>0</v>
      </c>
      <c r="AA38">
        <v>0</v>
      </c>
      <c r="AB38">
        <v>0.70570142535633895</v>
      </c>
      <c r="AC38">
        <v>2.8503243285691848</v>
      </c>
      <c r="AD38">
        <v>0</v>
      </c>
      <c r="AE38">
        <v>9.70449583648751</v>
      </c>
      <c r="AF38">
        <v>2.6108265720081136</v>
      </c>
      <c r="AG38">
        <v>12.388584000000003</v>
      </c>
      <c r="AH38">
        <v>6.8876694825765581</v>
      </c>
      <c r="AI38">
        <v>0</v>
      </c>
      <c r="AJ38">
        <v>0</v>
      </c>
      <c r="AK38">
        <v>15.31737509850276</v>
      </c>
      <c r="AL38">
        <v>0</v>
      </c>
      <c r="AM38">
        <v>0</v>
      </c>
      <c r="AN38">
        <v>0</v>
      </c>
      <c r="AO38">
        <v>0</v>
      </c>
      <c r="AP38">
        <v>1.5094560000000004</v>
      </c>
      <c r="AQ38">
        <v>0</v>
      </c>
      <c r="AR38">
        <v>0.48780163043478258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444.02074809570263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2.4700000000000002</v>
      </c>
      <c r="L39">
        <v>203.43</v>
      </c>
      <c r="M39">
        <v>27.09</v>
      </c>
      <c r="N39">
        <v>34.97</v>
      </c>
      <c r="O39">
        <v>0</v>
      </c>
      <c r="P39">
        <v>30.67</v>
      </c>
      <c r="Q39">
        <v>3.32</v>
      </c>
      <c r="R39">
        <v>6.8599999999999994</v>
      </c>
      <c r="S39">
        <v>4.2700000000000005</v>
      </c>
      <c r="T39">
        <v>0</v>
      </c>
      <c r="U39">
        <v>24.66</v>
      </c>
      <c r="V39">
        <v>3.3600000000000003</v>
      </c>
      <c r="W39">
        <v>5.4516857407980206</v>
      </c>
      <c r="X39">
        <v>24.009999999999998</v>
      </c>
      <c r="Y39">
        <v>0</v>
      </c>
      <c r="Z39">
        <v>0</v>
      </c>
      <c r="AA39">
        <v>0</v>
      </c>
      <c r="AB39">
        <v>0.70570142535633895</v>
      </c>
      <c r="AC39">
        <v>2.8503243285691848</v>
      </c>
      <c r="AD39">
        <v>0</v>
      </c>
      <c r="AE39">
        <v>4.8507138531415599</v>
      </c>
      <c r="AF39">
        <v>2.6108265720081136</v>
      </c>
      <c r="AG39">
        <v>12.388584000000003</v>
      </c>
      <c r="AH39">
        <v>6.4121288278775079</v>
      </c>
      <c r="AI39">
        <v>0</v>
      </c>
      <c r="AJ39">
        <v>0</v>
      </c>
      <c r="AK39">
        <v>15.31737509850276</v>
      </c>
      <c r="AL39">
        <v>0</v>
      </c>
      <c r="AM39">
        <v>0</v>
      </c>
      <c r="AN39">
        <v>0</v>
      </c>
      <c r="AO39">
        <v>0</v>
      </c>
      <c r="AP39">
        <v>1.5094560000000004</v>
      </c>
      <c r="AQ39">
        <v>0</v>
      </c>
      <c r="AR39">
        <v>0.48780163043478258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419.04142545765762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2.4700000000000002</v>
      </c>
      <c r="L40">
        <v>203.43</v>
      </c>
      <c r="M40">
        <v>27.09</v>
      </c>
      <c r="N40">
        <v>34.97</v>
      </c>
      <c r="O40">
        <v>0</v>
      </c>
      <c r="P40">
        <v>30.67</v>
      </c>
      <c r="Q40">
        <v>3.32</v>
      </c>
      <c r="R40">
        <v>6.8599999999999994</v>
      </c>
      <c r="S40">
        <v>4.2700000000000005</v>
      </c>
      <c r="T40">
        <v>0</v>
      </c>
      <c r="U40">
        <v>24.66</v>
      </c>
      <c r="V40">
        <v>3.3600000000000003</v>
      </c>
      <c r="W40">
        <v>5.4516857407980206</v>
      </c>
      <c r="X40">
        <v>24.009999999999998</v>
      </c>
      <c r="Y40">
        <v>0</v>
      </c>
      <c r="Z40">
        <v>0</v>
      </c>
      <c r="AA40">
        <v>0</v>
      </c>
      <c r="AB40">
        <v>0.70570142535633895</v>
      </c>
      <c r="AC40">
        <v>2.8503243285691848</v>
      </c>
      <c r="AD40">
        <v>0</v>
      </c>
      <c r="AE40">
        <v>4.8507138531415599</v>
      </c>
      <c r="AF40">
        <v>2.6108265720081136</v>
      </c>
      <c r="AG40">
        <v>12.388584000000003</v>
      </c>
      <c r="AH40">
        <v>6.4121288278775079</v>
      </c>
      <c r="AI40">
        <v>0</v>
      </c>
      <c r="AJ40">
        <v>0</v>
      </c>
      <c r="AK40">
        <v>15.31737509850276</v>
      </c>
      <c r="AL40">
        <v>0</v>
      </c>
      <c r="AM40">
        <v>0</v>
      </c>
      <c r="AN40">
        <v>0</v>
      </c>
      <c r="AO40">
        <v>0</v>
      </c>
      <c r="AP40">
        <v>1.5094560000000004</v>
      </c>
      <c r="AQ40">
        <v>0</v>
      </c>
      <c r="AR40">
        <v>0.48780163043478258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419.04142545765762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2.4700000000000002</v>
      </c>
      <c r="L41">
        <v>203.43</v>
      </c>
      <c r="M41">
        <v>27.09</v>
      </c>
      <c r="N41">
        <v>34.97</v>
      </c>
      <c r="O41">
        <v>0</v>
      </c>
      <c r="P41">
        <v>30.67</v>
      </c>
      <c r="Q41">
        <v>3.32</v>
      </c>
      <c r="R41">
        <v>6.8599999999999994</v>
      </c>
      <c r="S41">
        <v>4.2700000000000005</v>
      </c>
      <c r="T41">
        <v>0</v>
      </c>
      <c r="U41">
        <v>24.66</v>
      </c>
      <c r="V41">
        <v>3.36</v>
      </c>
      <c r="W41">
        <v>5.4516857407980206</v>
      </c>
      <c r="X41">
        <v>24.009999999999998</v>
      </c>
      <c r="Y41">
        <v>0</v>
      </c>
      <c r="Z41">
        <v>0</v>
      </c>
      <c r="AA41">
        <v>0</v>
      </c>
      <c r="AB41">
        <v>0.70570142535633895</v>
      </c>
      <c r="AC41">
        <v>2.8503243285691848</v>
      </c>
      <c r="AD41">
        <v>0</v>
      </c>
      <c r="AE41">
        <v>4.8507138531415599</v>
      </c>
      <c r="AF41">
        <v>2.6108265720081136</v>
      </c>
      <c r="AG41">
        <v>12.388584000000003</v>
      </c>
      <c r="AH41">
        <v>6.4121288278775079</v>
      </c>
      <c r="AI41">
        <v>0</v>
      </c>
      <c r="AJ41">
        <v>0</v>
      </c>
      <c r="AK41">
        <v>15.31737509850276</v>
      </c>
      <c r="AL41">
        <v>0</v>
      </c>
      <c r="AM41">
        <v>0</v>
      </c>
      <c r="AN41">
        <v>0</v>
      </c>
      <c r="AO41">
        <v>0</v>
      </c>
      <c r="AP41">
        <v>1.5094560000000004</v>
      </c>
      <c r="AQ41">
        <v>0</v>
      </c>
      <c r="AR41">
        <v>0.48780163043478258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419.04142545765762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2.4700000000000002</v>
      </c>
      <c r="L42">
        <v>203.43</v>
      </c>
      <c r="M42">
        <v>27.09</v>
      </c>
      <c r="N42">
        <v>34.97</v>
      </c>
      <c r="O42">
        <v>0</v>
      </c>
      <c r="P42">
        <v>30.67</v>
      </c>
      <c r="Q42">
        <v>3.32</v>
      </c>
      <c r="R42">
        <v>6.8599999999999994</v>
      </c>
      <c r="S42">
        <v>4.2700000000000005</v>
      </c>
      <c r="T42">
        <v>0</v>
      </c>
      <c r="U42">
        <v>24.66</v>
      </c>
      <c r="V42">
        <v>3.36</v>
      </c>
      <c r="W42">
        <v>5.4516857407980206</v>
      </c>
      <c r="X42">
        <v>24.009999999999998</v>
      </c>
      <c r="Y42">
        <v>0</v>
      </c>
      <c r="Z42">
        <v>0</v>
      </c>
      <c r="AA42">
        <v>0</v>
      </c>
      <c r="AB42">
        <v>0.70570142535633895</v>
      </c>
      <c r="AC42">
        <v>0</v>
      </c>
      <c r="AD42">
        <v>0</v>
      </c>
      <c r="AE42">
        <v>4.8507138531415599</v>
      </c>
      <c r="AF42">
        <v>2.6108265720081136</v>
      </c>
      <c r="AG42">
        <v>12.388584000000003</v>
      </c>
      <c r="AH42">
        <v>6.4121288278775079</v>
      </c>
      <c r="AI42">
        <v>0</v>
      </c>
      <c r="AJ42">
        <v>0</v>
      </c>
      <c r="AK42">
        <v>15.31737509850276</v>
      </c>
      <c r="AL42">
        <v>0</v>
      </c>
      <c r="AM42">
        <v>0</v>
      </c>
      <c r="AN42">
        <v>0</v>
      </c>
      <c r="AO42">
        <v>0</v>
      </c>
      <c r="AP42">
        <v>1.5094560000000004</v>
      </c>
      <c r="AQ42">
        <v>0</v>
      </c>
      <c r="AR42">
        <v>0.48780163043478258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416.19110112908845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2.4700000000000002</v>
      </c>
      <c r="L43">
        <v>203.43</v>
      </c>
      <c r="M43">
        <v>27.09</v>
      </c>
      <c r="N43">
        <v>34.97</v>
      </c>
      <c r="O43">
        <v>0</v>
      </c>
      <c r="P43">
        <v>30.67</v>
      </c>
      <c r="Q43">
        <v>3.32</v>
      </c>
      <c r="R43">
        <v>6.8599999999999994</v>
      </c>
      <c r="S43">
        <v>4.2700000000000005</v>
      </c>
      <c r="T43">
        <v>0</v>
      </c>
      <c r="U43">
        <v>24.66</v>
      </c>
      <c r="V43">
        <v>3.36</v>
      </c>
      <c r="W43">
        <v>5.4516857407980206</v>
      </c>
      <c r="X43">
        <v>24.009999999999998</v>
      </c>
      <c r="Y43">
        <v>0</v>
      </c>
      <c r="Z43">
        <v>0</v>
      </c>
      <c r="AA43">
        <v>0</v>
      </c>
      <c r="AB43">
        <v>0.70570142535633895</v>
      </c>
      <c r="AC43">
        <v>0</v>
      </c>
      <c r="AD43">
        <v>0</v>
      </c>
      <c r="AE43">
        <v>4.8507138531415599</v>
      </c>
      <c r="AF43">
        <v>2.6108265720081136</v>
      </c>
      <c r="AG43">
        <v>12.388584000000003</v>
      </c>
      <c r="AH43">
        <v>6.4121288278775079</v>
      </c>
      <c r="AI43">
        <v>0</v>
      </c>
      <c r="AJ43">
        <v>0</v>
      </c>
      <c r="AK43">
        <v>15.31737509850276</v>
      </c>
      <c r="AL43">
        <v>0</v>
      </c>
      <c r="AM43">
        <v>0</v>
      </c>
      <c r="AN43">
        <v>0</v>
      </c>
      <c r="AO43">
        <v>0</v>
      </c>
      <c r="AP43">
        <v>1.5094560000000004</v>
      </c>
      <c r="AQ43">
        <v>0</v>
      </c>
      <c r="AR43">
        <v>0.48780163043478258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416.19110112908845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2.4700000000000002</v>
      </c>
      <c r="L44">
        <v>203.43</v>
      </c>
      <c r="M44">
        <v>27.09</v>
      </c>
      <c r="N44">
        <v>34.97</v>
      </c>
      <c r="O44">
        <v>0</v>
      </c>
      <c r="P44">
        <v>30.67</v>
      </c>
      <c r="Q44">
        <v>3.32</v>
      </c>
      <c r="R44">
        <v>6.8599999999999994</v>
      </c>
      <c r="S44">
        <v>4.2700000000000005</v>
      </c>
      <c r="T44">
        <v>0</v>
      </c>
      <c r="U44">
        <v>24.66</v>
      </c>
      <c r="V44">
        <v>3.36</v>
      </c>
      <c r="W44">
        <v>5.4516857407980206</v>
      </c>
      <c r="X44">
        <v>24.009999999999998</v>
      </c>
      <c r="Y44">
        <v>0</v>
      </c>
      <c r="Z44">
        <v>0</v>
      </c>
      <c r="AA44">
        <v>0</v>
      </c>
      <c r="AB44">
        <v>0.70570142535633895</v>
      </c>
      <c r="AC44">
        <v>0</v>
      </c>
      <c r="AD44">
        <v>0</v>
      </c>
      <c r="AE44">
        <v>4.8507138531415599</v>
      </c>
      <c r="AF44">
        <v>2.6108265720081136</v>
      </c>
      <c r="AG44">
        <v>12.388584000000003</v>
      </c>
      <c r="AH44">
        <v>6.4121288278775079</v>
      </c>
      <c r="AI44">
        <v>0</v>
      </c>
      <c r="AJ44">
        <v>0</v>
      </c>
      <c r="AK44">
        <v>15.31737509850276</v>
      </c>
      <c r="AL44">
        <v>0</v>
      </c>
      <c r="AM44">
        <v>0</v>
      </c>
      <c r="AN44">
        <v>0</v>
      </c>
      <c r="AO44">
        <v>0</v>
      </c>
      <c r="AP44">
        <v>1.5094560000000004</v>
      </c>
      <c r="AQ44">
        <v>0</v>
      </c>
      <c r="AR44">
        <v>0.48780163043478258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416.19110112908845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2.4700000000000002</v>
      </c>
      <c r="L45">
        <v>203.43</v>
      </c>
      <c r="M45">
        <v>27.09</v>
      </c>
      <c r="N45">
        <v>34.97</v>
      </c>
      <c r="O45">
        <v>0</v>
      </c>
      <c r="P45">
        <v>30.67</v>
      </c>
      <c r="Q45">
        <v>3.32</v>
      </c>
      <c r="R45">
        <v>6.8599999999999994</v>
      </c>
      <c r="S45">
        <v>4.2700000000000005</v>
      </c>
      <c r="T45">
        <v>0</v>
      </c>
      <c r="U45">
        <v>24.66</v>
      </c>
      <c r="V45">
        <v>3.36</v>
      </c>
      <c r="W45">
        <v>5.4516857407980206</v>
      </c>
      <c r="X45">
        <v>24.009999999999998</v>
      </c>
      <c r="Y45">
        <v>0</v>
      </c>
      <c r="Z45">
        <v>0</v>
      </c>
      <c r="AA45">
        <v>0</v>
      </c>
      <c r="AB45">
        <v>0.70570142535633895</v>
      </c>
      <c r="AC45">
        <v>0</v>
      </c>
      <c r="AD45">
        <v>0</v>
      </c>
      <c r="AE45">
        <v>4.8507138531415599</v>
      </c>
      <c r="AF45">
        <v>2.6108265720081136</v>
      </c>
      <c r="AG45">
        <v>12.388584000000003</v>
      </c>
      <c r="AH45">
        <v>6.4121288278775079</v>
      </c>
      <c r="AI45">
        <v>0</v>
      </c>
      <c r="AJ45">
        <v>0</v>
      </c>
      <c r="AK45">
        <v>15.31737509850276</v>
      </c>
      <c r="AL45">
        <v>0</v>
      </c>
      <c r="AM45">
        <v>0</v>
      </c>
      <c r="AN45">
        <v>0</v>
      </c>
      <c r="AO45">
        <v>0</v>
      </c>
      <c r="AP45">
        <v>1.5094560000000004</v>
      </c>
      <c r="AQ45">
        <v>0</v>
      </c>
      <c r="AR45">
        <v>11.538502717391305</v>
      </c>
      <c r="AS45">
        <v>1.3468279809693726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427.24180221604496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2.4700000000000002</v>
      </c>
      <c r="L46">
        <v>203.43</v>
      </c>
      <c r="M46">
        <v>27.09</v>
      </c>
      <c r="N46">
        <v>34.97</v>
      </c>
      <c r="O46">
        <v>0</v>
      </c>
      <c r="P46">
        <v>30.67</v>
      </c>
      <c r="Q46">
        <v>3.32</v>
      </c>
      <c r="R46">
        <v>6.8599999999999994</v>
      </c>
      <c r="S46">
        <v>4.2700000000000005</v>
      </c>
      <c r="T46">
        <v>0</v>
      </c>
      <c r="U46">
        <v>24.66</v>
      </c>
      <c r="V46">
        <v>3.36</v>
      </c>
      <c r="W46">
        <v>5.4516857407980206</v>
      </c>
      <c r="X46">
        <v>24.009999999999998</v>
      </c>
      <c r="Y46">
        <v>0</v>
      </c>
      <c r="Z46">
        <v>0</v>
      </c>
      <c r="AA46">
        <v>0</v>
      </c>
      <c r="AB46">
        <v>0.70570142535633895</v>
      </c>
      <c r="AC46">
        <v>0</v>
      </c>
      <c r="AD46">
        <v>0</v>
      </c>
      <c r="AE46">
        <v>4.8507138531415599</v>
      </c>
      <c r="AF46">
        <v>2.6108265720081136</v>
      </c>
      <c r="AG46">
        <v>12.388584000000003</v>
      </c>
      <c r="AH46">
        <v>0</v>
      </c>
      <c r="AI46">
        <v>0</v>
      </c>
      <c r="AJ46">
        <v>0</v>
      </c>
      <c r="AK46">
        <v>15.31737509850276</v>
      </c>
      <c r="AL46">
        <v>0</v>
      </c>
      <c r="AM46">
        <v>0</v>
      </c>
      <c r="AN46">
        <v>0</v>
      </c>
      <c r="AO46">
        <v>0</v>
      </c>
      <c r="AP46">
        <v>1.5094560000000004</v>
      </c>
      <c r="AQ46">
        <v>0</v>
      </c>
      <c r="AR46">
        <v>11.538502717391305</v>
      </c>
      <c r="AS46">
        <v>1.3468279809693726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420.82967338816746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2.4700000000000002</v>
      </c>
      <c r="L47">
        <v>203.43</v>
      </c>
      <c r="M47">
        <v>27.09</v>
      </c>
      <c r="N47">
        <v>34.97</v>
      </c>
      <c r="O47">
        <v>0</v>
      </c>
      <c r="P47">
        <v>30.67</v>
      </c>
      <c r="Q47">
        <v>3.32</v>
      </c>
      <c r="R47">
        <v>6.8599999999999994</v>
      </c>
      <c r="S47">
        <v>4.2700000000000005</v>
      </c>
      <c r="T47">
        <v>0</v>
      </c>
      <c r="U47">
        <v>24.66</v>
      </c>
      <c r="V47">
        <v>3.36</v>
      </c>
      <c r="W47">
        <v>5.4516857407980206</v>
      </c>
      <c r="X47">
        <v>24.009999999999998</v>
      </c>
      <c r="Y47">
        <v>0</v>
      </c>
      <c r="Z47">
        <v>0</v>
      </c>
      <c r="AA47">
        <v>0</v>
      </c>
      <c r="AB47">
        <v>0.70570142535633895</v>
      </c>
      <c r="AC47">
        <v>0</v>
      </c>
      <c r="AD47">
        <v>0</v>
      </c>
      <c r="AE47">
        <v>9.70449583648751</v>
      </c>
      <c r="AF47">
        <v>2.6108265720081136</v>
      </c>
      <c r="AG47">
        <v>12.388584000000003</v>
      </c>
      <c r="AH47">
        <v>0</v>
      </c>
      <c r="AI47">
        <v>0</v>
      </c>
      <c r="AJ47">
        <v>0</v>
      </c>
      <c r="AK47">
        <v>15.31737509850276</v>
      </c>
      <c r="AL47">
        <v>0</v>
      </c>
      <c r="AM47">
        <v>0</v>
      </c>
      <c r="AN47">
        <v>0</v>
      </c>
      <c r="AO47">
        <v>0</v>
      </c>
      <c r="AP47">
        <v>1.5094560000000004</v>
      </c>
      <c r="AQ47">
        <v>0</v>
      </c>
      <c r="AR47">
        <v>0.48780163043478258</v>
      </c>
      <c r="AS47">
        <v>1.3468279809693726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414.63275428455694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2.4700000000000002</v>
      </c>
      <c r="L48">
        <v>203.43</v>
      </c>
      <c r="M48">
        <v>27.09</v>
      </c>
      <c r="N48">
        <v>34.97</v>
      </c>
      <c r="O48">
        <v>0</v>
      </c>
      <c r="P48">
        <v>30.67</v>
      </c>
      <c r="Q48">
        <v>3.32</v>
      </c>
      <c r="R48">
        <v>6.8599999999999994</v>
      </c>
      <c r="S48">
        <v>4.2700000000000005</v>
      </c>
      <c r="T48">
        <v>0</v>
      </c>
      <c r="U48">
        <v>24.66</v>
      </c>
      <c r="V48">
        <v>3.36</v>
      </c>
      <c r="W48">
        <v>5.4516857407980206</v>
      </c>
      <c r="X48">
        <v>24.009999999999998</v>
      </c>
      <c r="Y48">
        <v>0</v>
      </c>
      <c r="Z48">
        <v>0</v>
      </c>
      <c r="AA48">
        <v>0</v>
      </c>
      <c r="AB48">
        <v>0.70570142535633895</v>
      </c>
      <c r="AC48">
        <v>0</v>
      </c>
      <c r="AD48">
        <v>0</v>
      </c>
      <c r="AE48">
        <v>9.70449583648751</v>
      </c>
      <c r="AF48">
        <v>2.6108265720081136</v>
      </c>
      <c r="AG48">
        <v>12.388584000000003</v>
      </c>
      <c r="AH48">
        <v>0</v>
      </c>
      <c r="AI48">
        <v>0</v>
      </c>
      <c r="AJ48">
        <v>0</v>
      </c>
      <c r="AK48">
        <v>15.31737509850276</v>
      </c>
      <c r="AL48">
        <v>0</v>
      </c>
      <c r="AM48">
        <v>0</v>
      </c>
      <c r="AN48">
        <v>0</v>
      </c>
      <c r="AO48">
        <v>0</v>
      </c>
      <c r="AP48">
        <v>1.5094560000000004</v>
      </c>
      <c r="AQ48">
        <v>0</v>
      </c>
      <c r="AR48">
        <v>0.48780163043478258</v>
      </c>
      <c r="AS48">
        <v>1.3468279809693726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414.63275428455694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2.4699999999999998</v>
      </c>
      <c r="L49">
        <v>203.43</v>
      </c>
      <c r="M49">
        <v>27.09</v>
      </c>
      <c r="N49">
        <v>34.97</v>
      </c>
      <c r="O49">
        <v>0</v>
      </c>
      <c r="P49">
        <v>30.67</v>
      </c>
      <c r="Q49">
        <v>3.32</v>
      </c>
      <c r="R49">
        <v>6.8599999999999994</v>
      </c>
      <c r="S49">
        <v>4.2700000000000005</v>
      </c>
      <c r="T49">
        <v>0</v>
      </c>
      <c r="U49">
        <v>24.66</v>
      </c>
      <c r="V49">
        <v>3.36</v>
      </c>
      <c r="W49">
        <v>5.4516857407980206</v>
      </c>
      <c r="X49">
        <v>24.009999999999998</v>
      </c>
      <c r="Y49">
        <v>0</v>
      </c>
      <c r="Z49">
        <v>0</v>
      </c>
      <c r="AA49">
        <v>0</v>
      </c>
      <c r="AB49">
        <v>0.70570142535633895</v>
      </c>
      <c r="AC49">
        <v>0</v>
      </c>
      <c r="AD49">
        <v>0</v>
      </c>
      <c r="AE49">
        <v>9.70449583648751</v>
      </c>
      <c r="AF49">
        <v>2.6108265720081136</v>
      </c>
      <c r="AG49">
        <v>12.388584000000003</v>
      </c>
      <c r="AH49">
        <v>0</v>
      </c>
      <c r="AI49">
        <v>0</v>
      </c>
      <c r="AJ49">
        <v>0</v>
      </c>
      <c r="AK49">
        <v>15.31737509850276</v>
      </c>
      <c r="AL49">
        <v>0</v>
      </c>
      <c r="AM49">
        <v>0</v>
      </c>
      <c r="AN49">
        <v>0</v>
      </c>
      <c r="AO49">
        <v>0</v>
      </c>
      <c r="AP49">
        <v>1.5094560000000004</v>
      </c>
      <c r="AQ49">
        <v>0</v>
      </c>
      <c r="AR49">
        <v>0.48780163043478258</v>
      </c>
      <c r="AS49">
        <v>1.3468279809693726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414.63275428455694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2.4699999999999998</v>
      </c>
      <c r="L50">
        <v>203.43</v>
      </c>
      <c r="M50">
        <v>27.09</v>
      </c>
      <c r="N50">
        <v>34.97</v>
      </c>
      <c r="O50">
        <v>0</v>
      </c>
      <c r="P50">
        <v>30.67</v>
      </c>
      <c r="Q50">
        <v>3.32</v>
      </c>
      <c r="R50">
        <v>6.8599999999999994</v>
      </c>
      <c r="S50">
        <v>4.2700000000000005</v>
      </c>
      <c r="T50">
        <v>0</v>
      </c>
      <c r="U50">
        <v>24.66</v>
      </c>
      <c r="V50">
        <v>3.36</v>
      </c>
      <c r="W50">
        <v>5.4516857407980206</v>
      </c>
      <c r="X50">
        <v>24.009999999999998</v>
      </c>
      <c r="Y50">
        <v>0</v>
      </c>
      <c r="Z50">
        <v>0</v>
      </c>
      <c r="AA50">
        <v>0</v>
      </c>
      <c r="AB50">
        <v>0.70570142535633895</v>
      </c>
      <c r="AC50">
        <v>0</v>
      </c>
      <c r="AD50">
        <v>0</v>
      </c>
      <c r="AE50">
        <v>9.70449583648751</v>
      </c>
      <c r="AF50">
        <v>2.6108265720081136</v>
      </c>
      <c r="AG50">
        <v>12.388584000000003</v>
      </c>
      <c r="AH50">
        <v>0</v>
      </c>
      <c r="AI50">
        <v>0</v>
      </c>
      <c r="AJ50">
        <v>0</v>
      </c>
      <c r="AK50">
        <v>15.31737509850276</v>
      </c>
      <c r="AL50">
        <v>0</v>
      </c>
      <c r="AM50">
        <v>0</v>
      </c>
      <c r="AN50">
        <v>0</v>
      </c>
      <c r="AO50">
        <v>0</v>
      </c>
      <c r="AP50">
        <v>1.5094560000000004</v>
      </c>
      <c r="AQ50">
        <v>0</v>
      </c>
      <c r="AR50">
        <v>0.48780163043478258</v>
      </c>
      <c r="AS50">
        <v>1.3468279809693726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414.63275428455694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2.4699999999999998</v>
      </c>
      <c r="L51">
        <v>203.43</v>
      </c>
      <c r="M51">
        <v>27.09</v>
      </c>
      <c r="N51">
        <v>34.97</v>
      </c>
      <c r="O51">
        <v>0</v>
      </c>
      <c r="P51">
        <v>30.67</v>
      </c>
      <c r="Q51">
        <v>3.32</v>
      </c>
      <c r="R51">
        <v>6.8599999999999994</v>
      </c>
      <c r="S51">
        <v>4.2700000000000005</v>
      </c>
      <c r="T51">
        <v>0</v>
      </c>
      <c r="U51">
        <v>24.66</v>
      </c>
      <c r="V51">
        <v>3.36</v>
      </c>
      <c r="W51">
        <v>5.4516857407980206</v>
      </c>
      <c r="X51">
        <v>24.009999999999998</v>
      </c>
      <c r="Y51">
        <v>0</v>
      </c>
      <c r="Z51">
        <v>0</v>
      </c>
      <c r="AA51">
        <v>0</v>
      </c>
      <c r="AB51">
        <v>0.70570142535633895</v>
      </c>
      <c r="AC51">
        <v>0</v>
      </c>
      <c r="AD51">
        <v>0</v>
      </c>
      <c r="AE51">
        <v>9.70449583648751</v>
      </c>
      <c r="AF51">
        <v>2.6108265720081136</v>
      </c>
      <c r="AG51">
        <v>12.388584000000003</v>
      </c>
      <c r="AH51">
        <v>0</v>
      </c>
      <c r="AI51">
        <v>0</v>
      </c>
      <c r="AJ51">
        <v>0</v>
      </c>
      <c r="AK51">
        <v>15.31737509850276</v>
      </c>
      <c r="AL51">
        <v>0</v>
      </c>
      <c r="AM51">
        <v>0</v>
      </c>
      <c r="AN51">
        <v>0</v>
      </c>
      <c r="AO51">
        <v>0</v>
      </c>
      <c r="AP51">
        <v>1.5094560000000004</v>
      </c>
      <c r="AQ51">
        <v>0</v>
      </c>
      <c r="AR51">
        <v>0.48780163043478258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414.63275428455694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2.4700000000000002</v>
      </c>
      <c r="L52">
        <v>203.43</v>
      </c>
      <c r="M52">
        <v>27.09</v>
      </c>
      <c r="N52">
        <v>34.97</v>
      </c>
      <c r="O52">
        <v>0</v>
      </c>
      <c r="P52">
        <v>30.67</v>
      </c>
      <c r="Q52">
        <v>3.32</v>
      </c>
      <c r="R52">
        <v>6.8599999999999994</v>
      </c>
      <c r="S52">
        <v>4.2700000000000005</v>
      </c>
      <c r="T52">
        <v>0</v>
      </c>
      <c r="U52">
        <v>24.66</v>
      </c>
      <c r="V52">
        <v>3.36</v>
      </c>
      <c r="W52">
        <v>5.4516857407980206</v>
      </c>
      <c r="X52">
        <v>24.009999999999998</v>
      </c>
      <c r="Y52">
        <v>0</v>
      </c>
      <c r="Z52">
        <v>0</v>
      </c>
      <c r="AA52">
        <v>0</v>
      </c>
      <c r="AB52">
        <v>0.70570142535633895</v>
      </c>
      <c r="AC52">
        <v>0</v>
      </c>
      <c r="AD52">
        <v>0</v>
      </c>
      <c r="AE52">
        <v>9.70449583648751</v>
      </c>
      <c r="AF52">
        <v>2.6108265720081136</v>
      </c>
      <c r="AG52">
        <v>12.388584000000003</v>
      </c>
      <c r="AH52">
        <v>0</v>
      </c>
      <c r="AI52">
        <v>0</v>
      </c>
      <c r="AJ52">
        <v>0</v>
      </c>
      <c r="AK52">
        <v>15.31737509850276</v>
      </c>
      <c r="AL52">
        <v>0</v>
      </c>
      <c r="AM52">
        <v>0</v>
      </c>
      <c r="AN52">
        <v>0</v>
      </c>
      <c r="AO52">
        <v>0</v>
      </c>
      <c r="AP52">
        <v>1.5094560000000004</v>
      </c>
      <c r="AQ52">
        <v>0</v>
      </c>
      <c r="AR52">
        <v>0.48780163043478258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414.63275428455694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2.4699999999999998</v>
      </c>
      <c r="L53">
        <v>203.43</v>
      </c>
      <c r="M53">
        <v>27.09</v>
      </c>
      <c r="N53">
        <v>34.97</v>
      </c>
      <c r="O53">
        <v>0</v>
      </c>
      <c r="P53">
        <v>30.67</v>
      </c>
      <c r="Q53">
        <v>3.32</v>
      </c>
      <c r="R53">
        <v>6.8599999999999994</v>
      </c>
      <c r="S53">
        <v>4.2700000000000005</v>
      </c>
      <c r="T53">
        <v>0</v>
      </c>
      <c r="U53">
        <v>24.66</v>
      </c>
      <c r="V53">
        <v>3.36</v>
      </c>
      <c r="W53">
        <v>5.4516857407980206</v>
      </c>
      <c r="X53">
        <v>24.009999999999998</v>
      </c>
      <c r="Y53">
        <v>0</v>
      </c>
      <c r="Z53">
        <v>0</v>
      </c>
      <c r="AA53">
        <v>0</v>
      </c>
      <c r="AB53">
        <v>0.70570142535633895</v>
      </c>
      <c r="AC53">
        <v>0</v>
      </c>
      <c r="AD53">
        <v>0</v>
      </c>
      <c r="AE53">
        <v>9.70449583648751</v>
      </c>
      <c r="AF53">
        <v>2.6108265720081136</v>
      </c>
      <c r="AG53">
        <v>12.388584000000003</v>
      </c>
      <c r="AH53">
        <v>0</v>
      </c>
      <c r="AI53">
        <v>0</v>
      </c>
      <c r="AJ53">
        <v>0</v>
      </c>
      <c r="AK53">
        <v>15.31737509850276</v>
      </c>
      <c r="AL53">
        <v>0</v>
      </c>
      <c r="AM53">
        <v>0</v>
      </c>
      <c r="AN53">
        <v>0</v>
      </c>
      <c r="AO53">
        <v>0</v>
      </c>
      <c r="AP53">
        <v>3.5067240000000011</v>
      </c>
      <c r="AQ53">
        <v>0</v>
      </c>
      <c r="AR53">
        <v>0.48780163043478258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416.63002228455696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2.4700000000000002</v>
      </c>
      <c r="L54">
        <v>203.43</v>
      </c>
      <c r="M54">
        <v>27.09</v>
      </c>
      <c r="N54">
        <v>34.97</v>
      </c>
      <c r="O54">
        <v>0</v>
      </c>
      <c r="P54">
        <v>30.67</v>
      </c>
      <c r="Q54">
        <v>3.32</v>
      </c>
      <c r="R54">
        <v>6.8599999999999994</v>
      </c>
      <c r="S54">
        <v>4.2700000000000005</v>
      </c>
      <c r="T54">
        <v>0</v>
      </c>
      <c r="U54">
        <v>24.66</v>
      </c>
      <c r="V54">
        <v>3.36</v>
      </c>
      <c r="W54">
        <v>5.4516857407980206</v>
      </c>
      <c r="X54">
        <v>24.009999999999998</v>
      </c>
      <c r="Y54">
        <v>0</v>
      </c>
      <c r="Z54">
        <v>0</v>
      </c>
      <c r="AA54">
        <v>0</v>
      </c>
      <c r="AB54">
        <v>0.70570142535633895</v>
      </c>
      <c r="AC54">
        <v>0</v>
      </c>
      <c r="AD54">
        <v>0</v>
      </c>
      <c r="AE54">
        <v>9.70449583648751</v>
      </c>
      <c r="AF54">
        <v>2.6108265720081136</v>
      </c>
      <c r="AG54">
        <v>12.388584000000003</v>
      </c>
      <c r="AH54">
        <v>0</v>
      </c>
      <c r="AI54">
        <v>0</v>
      </c>
      <c r="AJ54">
        <v>0</v>
      </c>
      <c r="AK54">
        <v>15.31737509850276</v>
      </c>
      <c r="AL54">
        <v>0</v>
      </c>
      <c r="AM54">
        <v>0</v>
      </c>
      <c r="AN54">
        <v>0</v>
      </c>
      <c r="AO54">
        <v>0</v>
      </c>
      <c r="AP54">
        <v>3.5067240000000011</v>
      </c>
      <c r="AQ54">
        <v>0</v>
      </c>
      <c r="AR54">
        <v>0.48780163043478258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416.63002228455696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2.75</v>
      </c>
      <c r="L55">
        <v>203.43</v>
      </c>
      <c r="M55">
        <v>27.09</v>
      </c>
      <c r="N55">
        <v>34.97</v>
      </c>
      <c r="O55">
        <v>0</v>
      </c>
      <c r="P55">
        <v>30.67</v>
      </c>
      <c r="Q55">
        <v>3.32</v>
      </c>
      <c r="R55">
        <v>6.8599999999999994</v>
      </c>
      <c r="S55">
        <v>4.2700000000000005</v>
      </c>
      <c r="T55">
        <v>0</v>
      </c>
      <c r="U55">
        <v>24.66</v>
      </c>
      <c r="V55">
        <v>3.36</v>
      </c>
      <c r="W55">
        <v>5.4516857407980206</v>
      </c>
      <c r="X55">
        <v>24.009999999999998</v>
      </c>
      <c r="Y55">
        <v>0</v>
      </c>
      <c r="Z55">
        <v>0</v>
      </c>
      <c r="AA55">
        <v>0</v>
      </c>
      <c r="AB55">
        <v>0.70570142535633895</v>
      </c>
      <c r="AC55">
        <v>0</v>
      </c>
      <c r="AD55">
        <v>0</v>
      </c>
      <c r="AE55">
        <v>9.70449583648751</v>
      </c>
      <c r="AF55">
        <v>2.6108265720081136</v>
      </c>
      <c r="AG55">
        <v>12.388584000000003</v>
      </c>
      <c r="AH55">
        <v>0</v>
      </c>
      <c r="AI55">
        <v>0</v>
      </c>
      <c r="AJ55">
        <v>0</v>
      </c>
      <c r="AK55">
        <v>15.31737509850276</v>
      </c>
      <c r="AL55">
        <v>0</v>
      </c>
      <c r="AM55">
        <v>0</v>
      </c>
      <c r="AN55">
        <v>0</v>
      </c>
      <c r="AO55">
        <v>0</v>
      </c>
      <c r="AP55">
        <v>3.5067240000000011</v>
      </c>
      <c r="AQ55">
        <v>0</v>
      </c>
      <c r="AR55">
        <v>0.48780163043478258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416.91002228455693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</v>
      </c>
      <c r="L56">
        <v>203.43</v>
      </c>
      <c r="M56">
        <v>27.09</v>
      </c>
      <c r="N56">
        <v>34.97</v>
      </c>
      <c r="O56">
        <v>0</v>
      </c>
      <c r="P56">
        <v>30.67</v>
      </c>
      <c r="Q56">
        <v>3.32</v>
      </c>
      <c r="R56">
        <v>6.8599999999999994</v>
      </c>
      <c r="S56">
        <v>4.2700000000000005</v>
      </c>
      <c r="T56">
        <v>0</v>
      </c>
      <c r="U56">
        <v>24.66</v>
      </c>
      <c r="V56">
        <v>3.36</v>
      </c>
      <c r="W56">
        <v>5.4516857407980206</v>
      </c>
      <c r="X56">
        <v>24.009999999999998</v>
      </c>
      <c r="Y56">
        <v>0</v>
      </c>
      <c r="Z56">
        <v>0</v>
      </c>
      <c r="AA56">
        <v>0</v>
      </c>
      <c r="AB56">
        <v>0.70570142535633895</v>
      </c>
      <c r="AC56">
        <v>0</v>
      </c>
      <c r="AD56">
        <v>0</v>
      </c>
      <c r="AE56">
        <v>9.70449583648751</v>
      </c>
      <c r="AF56">
        <v>2.6108265720081136</v>
      </c>
      <c r="AG56">
        <v>12.388584000000003</v>
      </c>
      <c r="AH56">
        <v>6.4121288278775079</v>
      </c>
      <c r="AI56">
        <v>0</v>
      </c>
      <c r="AJ56">
        <v>0</v>
      </c>
      <c r="AK56">
        <v>15.31737509850276</v>
      </c>
      <c r="AL56">
        <v>0</v>
      </c>
      <c r="AM56">
        <v>0</v>
      </c>
      <c r="AN56">
        <v>0</v>
      </c>
      <c r="AO56">
        <v>0</v>
      </c>
      <c r="AP56">
        <v>3.5067240000000011</v>
      </c>
      <c r="AQ56">
        <v>0</v>
      </c>
      <c r="AR56">
        <v>7.7986902173913055</v>
      </c>
      <c r="AS56">
        <v>3.1691874814154035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432.20539919983702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</v>
      </c>
      <c r="L57">
        <v>203.43</v>
      </c>
      <c r="M57">
        <v>27.09</v>
      </c>
      <c r="N57">
        <v>34.97</v>
      </c>
      <c r="O57">
        <v>0</v>
      </c>
      <c r="P57">
        <v>30.67</v>
      </c>
      <c r="Q57">
        <v>3.32</v>
      </c>
      <c r="R57">
        <v>6.8599999999999994</v>
      </c>
      <c r="S57">
        <v>4.2700000000000005</v>
      </c>
      <c r="T57">
        <v>0</v>
      </c>
      <c r="U57">
        <v>24.66</v>
      </c>
      <c r="V57">
        <v>3.36</v>
      </c>
      <c r="W57">
        <v>5.4516857407980206</v>
      </c>
      <c r="X57">
        <v>24.009999999999998</v>
      </c>
      <c r="Y57">
        <v>0</v>
      </c>
      <c r="Z57">
        <v>0</v>
      </c>
      <c r="AA57">
        <v>0</v>
      </c>
      <c r="AB57">
        <v>0.70570142535633895</v>
      </c>
      <c r="AC57">
        <v>0</v>
      </c>
      <c r="AD57">
        <v>0</v>
      </c>
      <c r="AE57">
        <v>9.70449583648751</v>
      </c>
      <c r="AF57">
        <v>2.6108265720081136</v>
      </c>
      <c r="AG57">
        <v>12.388584000000003</v>
      </c>
      <c r="AH57">
        <v>6.4121288278775079</v>
      </c>
      <c r="AI57">
        <v>0</v>
      </c>
      <c r="AJ57">
        <v>0</v>
      </c>
      <c r="AK57">
        <v>15.31737509850276</v>
      </c>
      <c r="AL57">
        <v>0</v>
      </c>
      <c r="AM57">
        <v>0</v>
      </c>
      <c r="AN57">
        <v>0</v>
      </c>
      <c r="AO57">
        <v>0</v>
      </c>
      <c r="AP57">
        <v>1.5094560000000004</v>
      </c>
      <c r="AQ57">
        <v>0</v>
      </c>
      <c r="AR57">
        <v>7.7986902173913055</v>
      </c>
      <c r="AS57">
        <v>3.1691874814154035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430.208131199837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</v>
      </c>
      <c r="L58">
        <v>203.43</v>
      </c>
      <c r="M58">
        <v>27.09</v>
      </c>
      <c r="N58">
        <v>34.97</v>
      </c>
      <c r="O58">
        <v>0</v>
      </c>
      <c r="P58">
        <v>30.67</v>
      </c>
      <c r="Q58">
        <v>3.32</v>
      </c>
      <c r="R58">
        <v>6.8599999999999994</v>
      </c>
      <c r="S58">
        <v>4.2700000000000005</v>
      </c>
      <c r="T58">
        <v>0</v>
      </c>
      <c r="U58">
        <v>24.66</v>
      </c>
      <c r="V58">
        <v>3.36</v>
      </c>
      <c r="W58">
        <v>5.4516857407980206</v>
      </c>
      <c r="X58">
        <v>24.009999999999998</v>
      </c>
      <c r="Y58">
        <v>0</v>
      </c>
      <c r="Z58">
        <v>0</v>
      </c>
      <c r="AA58">
        <v>0</v>
      </c>
      <c r="AB58">
        <v>0.70570142535633895</v>
      </c>
      <c r="AC58">
        <v>0</v>
      </c>
      <c r="AD58">
        <v>0</v>
      </c>
      <c r="AE58">
        <v>9.70449583648751</v>
      </c>
      <c r="AF58">
        <v>2.6108265720081136</v>
      </c>
      <c r="AG58">
        <v>12.388584000000003</v>
      </c>
      <c r="AH58">
        <v>6.4121288278775079</v>
      </c>
      <c r="AI58">
        <v>0</v>
      </c>
      <c r="AJ58">
        <v>0</v>
      </c>
      <c r="AK58">
        <v>15.31737509850276</v>
      </c>
      <c r="AL58">
        <v>0</v>
      </c>
      <c r="AM58">
        <v>0</v>
      </c>
      <c r="AN58">
        <v>0</v>
      </c>
      <c r="AO58">
        <v>0</v>
      </c>
      <c r="AP58">
        <v>1.5094560000000004</v>
      </c>
      <c r="AQ58">
        <v>0</v>
      </c>
      <c r="AR58">
        <v>0.48780163043478258</v>
      </c>
      <c r="AS58">
        <v>3.1691874814154035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422.89724261288046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2.4501137999907106</v>
      </c>
      <c r="L59">
        <v>203.43</v>
      </c>
      <c r="M59">
        <v>27.09</v>
      </c>
      <c r="N59">
        <v>34.97</v>
      </c>
      <c r="O59">
        <v>0</v>
      </c>
      <c r="P59">
        <v>30.67</v>
      </c>
      <c r="Q59">
        <v>3.32</v>
      </c>
      <c r="R59">
        <v>6.8599999999999994</v>
      </c>
      <c r="S59">
        <v>4.2700000000000005</v>
      </c>
      <c r="T59">
        <v>0</v>
      </c>
      <c r="U59">
        <v>24.66</v>
      </c>
      <c r="V59">
        <v>3.36</v>
      </c>
      <c r="W59">
        <v>5.4516857407980206</v>
      </c>
      <c r="X59">
        <v>24.009999999999998</v>
      </c>
      <c r="Y59">
        <v>0</v>
      </c>
      <c r="Z59">
        <v>0</v>
      </c>
      <c r="AA59">
        <v>0</v>
      </c>
      <c r="AB59">
        <v>0.70570142535633895</v>
      </c>
      <c r="AC59">
        <v>0</v>
      </c>
      <c r="AD59">
        <v>0</v>
      </c>
      <c r="AE59">
        <v>9.70449583648751</v>
      </c>
      <c r="AF59">
        <v>2.6108265720081136</v>
      </c>
      <c r="AG59">
        <v>12.388584000000003</v>
      </c>
      <c r="AH59">
        <v>6.4121288278775079</v>
      </c>
      <c r="AI59">
        <v>0</v>
      </c>
      <c r="AJ59">
        <v>0</v>
      </c>
      <c r="AK59">
        <v>15.31737509850276</v>
      </c>
      <c r="AL59">
        <v>0</v>
      </c>
      <c r="AM59">
        <v>0</v>
      </c>
      <c r="AN59">
        <v>0</v>
      </c>
      <c r="AO59">
        <v>0</v>
      </c>
      <c r="AP59">
        <v>1.5094560000000004</v>
      </c>
      <c r="AQ59">
        <v>0</v>
      </c>
      <c r="AR59">
        <v>0.48780163043478258</v>
      </c>
      <c r="AS59">
        <v>3.1691874814154035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422.84735641287119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2.4700000000000006</v>
      </c>
      <c r="L60">
        <v>203.43</v>
      </c>
      <c r="M60">
        <v>27.09</v>
      </c>
      <c r="N60">
        <v>34.97</v>
      </c>
      <c r="O60">
        <v>0</v>
      </c>
      <c r="P60">
        <v>30.67</v>
      </c>
      <c r="Q60">
        <v>3.32</v>
      </c>
      <c r="R60">
        <v>6.8599999999999994</v>
      </c>
      <c r="S60">
        <v>4.2700000000000005</v>
      </c>
      <c r="T60">
        <v>0</v>
      </c>
      <c r="U60">
        <v>24.66</v>
      </c>
      <c r="V60">
        <v>3.36</v>
      </c>
      <c r="W60">
        <v>5.4516857407980206</v>
      </c>
      <c r="X60">
        <v>24.009999999999998</v>
      </c>
      <c r="Y60">
        <v>0</v>
      </c>
      <c r="Z60">
        <v>0</v>
      </c>
      <c r="AA60">
        <v>0</v>
      </c>
      <c r="AB60">
        <v>0.70570142535633895</v>
      </c>
      <c r="AC60">
        <v>0</v>
      </c>
      <c r="AD60">
        <v>0</v>
      </c>
      <c r="AE60">
        <v>9.70449583648751</v>
      </c>
      <c r="AF60">
        <v>2.6108265720081136</v>
      </c>
      <c r="AG60">
        <v>12.388584000000003</v>
      </c>
      <c r="AH60">
        <v>12.268948891235482</v>
      </c>
      <c r="AI60">
        <v>0</v>
      </c>
      <c r="AJ60">
        <v>0</v>
      </c>
      <c r="AK60">
        <v>15.31737509850276</v>
      </c>
      <c r="AL60">
        <v>0</v>
      </c>
      <c r="AM60">
        <v>0</v>
      </c>
      <c r="AN60">
        <v>0</v>
      </c>
      <c r="AO60">
        <v>0</v>
      </c>
      <c r="AP60">
        <v>1.5094560000000004</v>
      </c>
      <c r="AQ60">
        <v>0</v>
      </c>
      <c r="AR60">
        <v>0.48780163043478258</v>
      </c>
      <c r="AS60">
        <v>3.1691874814154035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428.72406267623847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2.4700000000000002</v>
      </c>
      <c r="L61">
        <v>203.43</v>
      </c>
      <c r="M61">
        <v>27.09</v>
      </c>
      <c r="N61">
        <v>34.97</v>
      </c>
      <c r="O61">
        <v>0</v>
      </c>
      <c r="P61">
        <v>30.67</v>
      </c>
      <c r="Q61">
        <v>3.32</v>
      </c>
      <c r="R61">
        <v>6.8599999999999994</v>
      </c>
      <c r="S61">
        <v>4.2700000000000005</v>
      </c>
      <c r="T61">
        <v>0</v>
      </c>
      <c r="U61">
        <v>24.66</v>
      </c>
      <c r="V61">
        <v>3.36</v>
      </c>
      <c r="W61">
        <v>5.4516857407980206</v>
      </c>
      <c r="X61">
        <v>24.009999999999998</v>
      </c>
      <c r="Y61">
        <v>0</v>
      </c>
      <c r="Z61">
        <v>0</v>
      </c>
      <c r="AA61">
        <v>0</v>
      </c>
      <c r="AB61">
        <v>0.70570142535633895</v>
      </c>
      <c r="AC61">
        <v>0</v>
      </c>
      <c r="AD61">
        <v>0</v>
      </c>
      <c r="AE61">
        <v>9.70449583648751</v>
      </c>
      <c r="AF61">
        <v>2.6108265720081136</v>
      </c>
      <c r="AG61">
        <v>12.388584000000003</v>
      </c>
      <c r="AH61">
        <v>12.268948891235482</v>
      </c>
      <c r="AI61">
        <v>0</v>
      </c>
      <c r="AJ61">
        <v>0</v>
      </c>
      <c r="AK61">
        <v>15.31737509850276</v>
      </c>
      <c r="AL61">
        <v>0</v>
      </c>
      <c r="AM61">
        <v>0</v>
      </c>
      <c r="AN61">
        <v>0</v>
      </c>
      <c r="AO61">
        <v>0</v>
      </c>
      <c r="AP61">
        <v>3.5067240000000011</v>
      </c>
      <c r="AQ61">
        <v>0</v>
      </c>
      <c r="AR61">
        <v>0.48780163043478258</v>
      </c>
      <c r="AS61">
        <v>3.1691874814154035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430.72133067623849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2.4700000000000002</v>
      </c>
      <c r="L62">
        <v>203.43</v>
      </c>
      <c r="M62">
        <v>27.09</v>
      </c>
      <c r="N62">
        <v>34.97</v>
      </c>
      <c r="O62">
        <v>0</v>
      </c>
      <c r="P62">
        <v>30.67</v>
      </c>
      <c r="Q62">
        <v>3.32</v>
      </c>
      <c r="R62">
        <v>6.8599999999999994</v>
      </c>
      <c r="S62">
        <v>4.2700000000000005</v>
      </c>
      <c r="T62">
        <v>0</v>
      </c>
      <c r="U62">
        <v>24.66</v>
      </c>
      <c r="V62">
        <v>3.36</v>
      </c>
      <c r="W62">
        <v>5.4516857407980206</v>
      </c>
      <c r="X62">
        <v>24.009999999999998</v>
      </c>
      <c r="Y62">
        <v>0</v>
      </c>
      <c r="Z62">
        <v>0</v>
      </c>
      <c r="AA62">
        <v>0</v>
      </c>
      <c r="AB62">
        <v>0.70570142535633895</v>
      </c>
      <c r="AC62">
        <v>0</v>
      </c>
      <c r="AD62">
        <v>0</v>
      </c>
      <c r="AE62">
        <v>9.70449583648751</v>
      </c>
      <c r="AF62">
        <v>2.6108265720081136</v>
      </c>
      <c r="AG62">
        <v>12.388584000000003</v>
      </c>
      <c r="AH62">
        <v>12.268948891235482</v>
      </c>
      <c r="AI62">
        <v>0</v>
      </c>
      <c r="AJ62">
        <v>0</v>
      </c>
      <c r="AK62">
        <v>15.31737509850276</v>
      </c>
      <c r="AL62">
        <v>0</v>
      </c>
      <c r="AM62">
        <v>0</v>
      </c>
      <c r="AN62">
        <v>0</v>
      </c>
      <c r="AO62">
        <v>0</v>
      </c>
      <c r="AP62">
        <v>3.5067240000000011</v>
      </c>
      <c r="AQ62">
        <v>0</v>
      </c>
      <c r="AR62">
        <v>0.48780163043478258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428.89897117579244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2.4700000000000002</v>
      </c>
      <c r="L63">
        <v>203.43</v>
      </c>
      <c r="M63">
        <v>27.09</v>
      </c>
      <c r="N63">
        <v>34.97</v>
      </c>
      <c r="O63">
        <v>0</v>
      </c>
      <c r="P63">
        <v>30.67</v>
      </c>
      <c r="Q63">
        <v>3.32</v>
      </c>
      <c r="R63">
        <v>6.8599999999999994</v>
      </c>
      <c r="S63">
        <v>4.2700000000000005</v>
      </c>
      <c r="T63">
        <v>0</v>
      </c>
      <c r="U63">
        <v>24.66</v>
      </c>
      <c r="V63">
        <v>3.36</v>
      </c>
      <c r="W63">
        <v>5.4516857407980206</v>
      </c>
      <c r="X63">
        <v>24.009999999999998</v>
      </c>
      <c r="Y63">
        <v>0</v>
      </c>
      <c r="Z63">
        <v>0</v>
      </c>
      <c r="AA63">
        <v>0</v>
      </c>
      <c r="AB63">
        <v>0.70570142535633895</v>
      </c>
      <c r="AC63">
        <v>0</v>
      </c>
      <c r="AD63">
        <v>0</v>
      </c>
      <c r="AE63">
        <v>9.70449583648751</v>
      </c>
      <c r="AF63">
        <v>2.6108265720081136</v>
      </c>
      <c r="AG63">
        <v>12.388584000000003</v>
      </c>
      <c r="AH63">
        <v>12.268948891235482</v>
      </c>
      <c r="AI63">
        <v>0</v>
      </c>
      <c r="AJ63">
        <v>0</v>
      </c>
      <c r="AK63">
        <v>15.31737509850276</v>
      </c>
      <c r="AL63">
        <v>0</v>
      </c>
      <c r="AM63">
        <v>0</v>
      </c>
      <c r="AN63">
        <v>0</v>
      </c>
      <c r="AO63">
        <v>0</v>
      </c>
      <c r="AP63">
        <v>1.8837520000000003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427.27599917579244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2.4700000000000002</v>
      </c>
      <c r="L64">
        <v>203.43</v>
      </c>
      <c r="M64">
        <v>27.09</v>
      </c>
      <c r="N64">
        <v>34.97</v>
      </c>
      <c r="O64">
        <v>0</v>
      </c>
      <c r="P64">
        <v>30.67</v>
      </c>
      <c r="Q64">
        <v>3.32</v>
      </c>
      <c r="R64">
        <v>6.8599999999999994</v>
      </c>
      <c r="S64">
        <v>4.2700000000000005</v>
      </c>
      <c r="T64">
        <v>0</v>
      </c>
      <c r="U64">
        <v>24.66</v>
      </c>
      <c r="V64">
        <v>3.36</v>
      </c>
      <c r="W64">
        <v>5.4516857407980206</v>
      </c>
      <c r="X64">
        <v>24.009999999999998</v>
      </c>
      <c r="Y64">
        <v>0</v>
      </c>
      <c r="Z64">
        <v>0</v>
      </c>
      <c r="AA64">
        <v>0</v>
      </c>
      <c r="AB64">
        <v>0.70570142535633895</v>
      </c>
      <c r="AC64">
        <v>0</v>
      </c>
      <c r="AD64">
        <v>0</v>
      </c>
      <c r="AE64">
        <v>9.70449583648751</v>
      </c>
      <c r="AF64">
        <v>2.6108265720081136</v>
      </c>
      <c r="AG64">
        <v>12.388584000000003</v>
      </c>
      <c r="AH64">
        <v>12.268948891235482</v>
      </c>
      <c r="AI64">
        <v>0</v>
      </c>
      <c r="AJ64">
        <v>0</v>
      </c>
      <c r="AK64">
        <v>15.31737509850276</v>
      </c>
      <c r="AL64">
        <v>0</v>
      </c>
      <c r="AM64">
        <v>0</v>
      </c>
      <c r="AN64">
        <v>0</v>
      </c>
      <c r="AO64">
        <v>0</v>
      </c>
      <c r="AP64">
        <v>1.8837520000000003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427.27599917579244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2.4700000000000002</v>
      </c>
      <c r="L65">
        <v>203.43</v>
      </c>
      <c r="M65">
        <v>27.09</v>
      </c>
      <c r="N65">
        <v>34.97</v>
      </c>
      <c r="O65">
        <v>0</v>
      </c>
      <c r="P65">
        <v>30.67</v>
      </c>
      <c r="Q65">
        <v>3.32</v>
      </c>
      <c r="R65">
        <v>6.8599999999999994</v>
      </c>
      <c r="S65">
        <v>4.2700000000000005</v>
      </c>
      <c r="T65">
        <v>0</v>
      </c>
      <c r="U65">
        <v>24.66</v>
      </c>
      <c r="V65">
        <v>3.36</v>
      </c>
      <c r="W65">
        <v>9.9199999999999982</v>
      </c>
      <c r="X65">
        <v>43.66</v>
      </c>
      <c r="Y65">
        <v>0</v>
      </c>
      <c r="Z65">
        <v>0</v>
      </c>
      <c r="AA65">
        <v>0</v>
      </c>
      <c r="AB65">
        <v>0.70570142535633895</v>
      </c>
      <c r="AC65">
        <v>0</v>
      </c>
      <c r="AD65">
        <v>0</v>
      </c>
      <c r="AE65">
        <v>9.70449583648751</v>
      </c>
      <c r="AF65">
        <v>2.6108265720081136</v>
      </c>
      <c r="AG65">
        <v>12.388584000000003</v>
      </c>
      <c r="AH65">
        <v>12.268948891235482</v>
      </c>
      <c r="AI65">
        <v>0</v>
      </c>
      <c r="AJ65">
        <v>0</v>
      </c>
      <c r="AK65">
        <v>15.31737509850276</v>
      </c>
      <c r="AL65">
        <v>0</v>
      </c>
      <c r="AM65">
        <v>0</v>
      </c>
      <c r="AN65">
        <v>0</v>
      </c>
      <c r="AO65">
        <v>0</v>
      </c>
      <c r="AP65">
        <v>1.8837520000000003</v>
      </c>
      <c r="AQ65">
        <v>0</v>
      </c>
      <c r="AR65">
        <v>0.32826902173913047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451.23478082629873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2.4700000000000002</v>
      </c>
      <c r="L66">
        <v>203.43</v>
      </c>
      <c r="M66">
        <v>27.09</v>
      </c>
      <c r="N66">
        <v>34.97</v>
      </c>
      <c r="O66">
        <v>0</v>
      </c>
      <c r="P66">
        <v>30.67</v>
      </c>
      <c r="Q66">
        <v>3.32</v>
      </c>
      <c r="R66">
        <v>6.8599999999999994</v>
      </c>
      <c r="S66">
        <v>4.2700000000000005</v>
      </c>
      <c r="T66">
        <v>0</v>
      </c>
      <c r="U66">
        <v>24.66</v>
      </c>
      <c r="V66">
        <v>3.36</v>
      </c>
      <c r="W66">
        <v>9.9199999999999982</v>
      </c>
      <c r="X66">
        <v>43.66</v>
      </c>
      <c r="Y66">
        <v>0</v>
      </c>
      <c r="Z66">
        <v>0</v>
      </c>
      <c r="AA66">
        <v>0</v>
      </c>
      <c r="AB66">
        <v>0.70570142535633895</v>
      </c>
      <c r="AC66">
        <v>0</v>
      </c>
      <c r="AD66">
        <v>0</v>
      </c>
      <c r="AE66">
        <v>9.70449583648751</v>
      </c>
      <c r="AF66">
        <v>2.6108265720081136</v>
      </c>
      <c r="AG66">
        <v>12.388584000000003</v>
      </c>
      <c r="AH66">
        <v>12.268948891235482</v>
      </c>
      <c r="AI66">
        <v>0</v>
      </c>
      <c r="AJ66">
        <v>0</v>
      </c>
      <c r="AK66">
        <v>15.31737509850276</v>
      </c>
      <c r="AL66">
        <v>0</v>
      </c>
      <c r="AM66">
        <v>0</v>
      </c>
      <c r="AN66">
        <v>0</v>
      </c>
      <c r="AO66">
        <v>0</v>
      </c>
      <c r="AP66">
        <v>1.8837520000000003</v>
      </c>
      <c r="AQ66">
        <v>0</v>
      </c>
      <c r="AR66">
        <v>0.32826902173913047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451.23478082629873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2.4700000000000002</v>
      </c>
      <c r="L67">
        <v>203.43</v>
      </c>
      <c r="M67">
        <v>27.09</v>
      </c>
      <c r="N67">
        <v>34.97</v>
      </c>
      <c r="O67">
        <v>0</v>
      </c>
      <c r="P67">
        <v>30.67</v>
      </c>
      <c r="Q67">
        <v>6.0565587734241912</v>
      </c>
      <c r="R67">
        <v>12.48</v>
      </c>
      <c r="S67">
        <v>7.7700000000000005</v>
      </c>
      <c r="T67">
        <v>0</v>
      </c>
      <c r="U67">
        <v>24.66</v>
      </c>
      <c r="V67">
        <v>6.12</v>
      </c>
      <c r="W67">
        <v>9.9199999999999982</v>
      </c>
      <c r="X67">
        <v>43.66</v>
      </c>
      <c r="Y67">
        <v>0</v>
      </c>
      <c r="Z67">
        <v>0</v>
      </c>
      <c r="AA67">
        <v>0</v>
      </c>
      <c r="AB67">
        <v>0.70570142535633895</v>
      </c>
      <c r="AC67">
        <v>0</v>
      </c>
      <c r="AD67">
        <v>0</v>
      </c>
      <c r="AE67">
        <v>9.70449583648751</v>
      </c>
      <c r="AF67">
        <v>2.6108265720081136</v>
      </c>
      <c r="AG67">
        <v>12.388584000000003</v>
      </c>
      <c r="AH67">
        <v>20.65994044350581</v>
      </c>
      <c r="AI67">
        <v>0</v>
      </c>
      <c r="AJ67">
        <v>0</v>
      </c>
      <c r="AK67">
        <v>15.31737509850276</v>
      </c>
      <c r="AL67">
        <v>0</v>
      </c>
      <c r="AM67">
        <v>0</v>
      </c>
      <c r="AN67">
        <v>0</v>
      </c>
      <c r="AO67">
        <v>0</v>
      </c>
      <c r="AP67">
        <v>1.8837520000000003</v>
      </c>
      <c r="AQ67">
        <v>4.396807936507936</v>
      </c>
      <c r="AR67">
        <v>0.32826902173913047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478.63913908850122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2.4700000000000002</v>
      </c>
      <c r="L68">
        <v>203.43</v>
      </c>
      <c r="M68">
        <v>27.09</v>
      </c>
      <c r="N68">
        <v>34.97</v>
      </c>
      <c r="O68">
        <v>0</v>
      </c>
      <c r="P68">
        <v>30.67</v>
      </c>
      <c r="Q68">
        <v>6.0565587734241912</v>
      </c>
      <c r="R68">
        <v>12.48</v>
      </c>
      <c r="S68">
        <v>7.7700000000000005</v>
      </c>
      <c r="T68">
        <v>0</v>
      </c>
      <c r="U68">
        <v>24.66</v>
      </c>
      <c r="V68">
        <v>6.12</v>
      </c>
      <c r="W68">
        <v>9.9199999999999982</v>
      </c>
      <c r="X68">
        <v>43.66</v>
      </c>
      <c r="Y68">
        <v>0</v>
      </c>
      <c r="Z68">
        <v>0</v>
      </c>
      <c r="AA68">
        <v>0</v>
      </c>
      <c r="AB68">
        <v>0.70570142535633895</v>
      </c>
      <c r="AC68">
        <v>0</v>
      </c>
      <c r="AD68">
        <v>0</v>
      </c>
      <c r="AE68">
        <v>9.70449583648751</v>
      </c>
      <c r="AF68">
        <v>2.6108265720081136</v>
      </c>
      <c r="AG68">
        <v>12.388584000000003</v>
      </c>
      <c r="AH68">
        <v>20.65994044350581</v>
      </c>
      <c r="AI68">
        <v>0</v>
      </c>
      <c r="AJ68">
        <v>0</v>
      </c>
      <c r="AK68">
        <v>15.31737509850276</v>
      </c>
      <c r="AL68">
        <v>0</v>
      </c>
      <c r="AM68">
        <v>0</v>
      </c>
      <c r="AN68">
        <v>0</v>
      </c>
      <c r="AO68">
        <v>0</v>
      </c>
      <c r="AP68">
        <v>1.8837520000000003</v>
      </c>
      <c r="AQ68">
        <v>8.793615873015872</v>
      </c>
      <c r="AR68">
        <v>0.32826902173913047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483.03594702500919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4.4899999999999993</v>
      </c>
      <c r="L69">
        <v>258.27</v>
      </c>
      <c r="M69">
        <v>27.09</v>
      </c>
      <c r="N69">
        <v>34.97</v>
      </c>
      <c r="O69">
        <v>0</v>
      </c>
      <c r="P69">
        <v>30.67</v>
      </c>
      <c r="Q69">
        <v>6.0565587734241912</v>
      </c>
      <c r="R69">
        <v>12.48</v>
      </c>
      <c r="S69">
        <v>7.7700000000000005</v>
      </c>
      <c r="T69">
        <v>0</v>
      </c>
      <c r="U69">
        <v>24.66</v>
      </c>
      <c r="V69">
        <v>6.12</v>
      </c>
      <c r="W69">
        <v>9.9199999999999982</v>
      </c>
      <c r="X69">
        <v>43.66</v>
      </c>
      <c r="Y69">
        <v>0</v>
      </c>
      <c r="Z69">
        <v>0</v>
      </c>
      <c r="AA69">
        <v>0</v>
      </c>
      <c r="AB69">
        <v>0.70570142535633895</v>
      </c>
      <c r="AC69">
        <v>0</v>
      </c>
      <c r="AD69">
        <v>2.6815457986373961</v>
      </c>
      <c r="AE69">
        <v>9.70449583648751</v>
      </c>
      <c r="AF69">
        <v>2.6108265720081136</v>
      </c>
      <c r="AG69">
        <v>12.388584000000003</v>
      </c>
      <c r="AH69">
        <v>20.65994044350581</v>
      </c>
      <c r="AI69">
        <v>0</v>
      </c>
      <c r="AJ69">
        <v>0</v>
      </c>
      <c r="AK69">
        <v>15.31737509850276</v>
      </c>
      <c r="AL69">
        <v>0</v>
      </c>
      <c r="AM69">
        <v>0</v>
      </c>
      <c r="AN69">
        <v>0</v>
      </c>
      <c r="AO69">
        <v>0</v>
      </c>
      <c r="AP69">
        <v>1.8837520000000003</v>
      </c>
      <c r="AQ69">
        <v>8.793615873015872</v>
      </c>
      <c r="AR69">
        <v>0.32826902173913047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542.57749282364648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4.4899999999999993</v>
      </c>
      <c r="L70">
        <v>345.46</v>
      </c>
      <c r="M70">
        <v>27.09</v>
      </c>
      <c r="N70">
        <v>34.97</v>
      </c>
      <c r="O70">
        <v>0</v>
      </c>
      <c r="P70">
        <v>30.67</v>
      </c>
      <c r="Q70">
        <v>6.0565587734241912</v>
      </c>
      <c r="R70">
        <v>12.48</v>
      </c>
      <c r="S70">
        <v>7.7700000000000005</v>
      </c>
      <c r="T70">
        <v>0</v>
      </c>
      <c r="U70">
        <v>24.66</v>
      </c>
      <c r="V70">
        <v>6.12</v>
      </c>
      <c r="W70">
        <v>9.9199999999999982</v>
      </c>
      <c r="X70">
        <v>43.66</v>
      </c>
      <c r="Y70">
        <v>0</v>
      </c>
      <c r="Z70">
        <v>0</v>
      </c>
      <c r="AA70">
        <v>0</v>
      </c>
      <c r="AB70">
        <v>0.70570142535633895</v>
      </c>
      <c r="AC70">
        <v>0</v>
      </c>
      <c r="AD70">
        <v>2.6815457986373961</v>
      </c>
      <c r="AE70">
        <v>9.70449583648751</v>
      </c>
      <c r="AF70">
        <v>2.6108265720081136</v>
      </c>
      <c r="AG70">
        <v>12.388584000000003</v>
      </c>
      <c r="AH70">
        <v>20.65994044350581</v>
      </c>
      <c r="AI70">
        <v>0</v>
      </c>
      <c r="AJ70">
        <v>0</v>
      </c>
      <c r="AK70">
        <v>15.31737509850276</v>
      </c>
      <c r="AL70">
        <v>0</v>
      </c>
      <c r="AM70">
        <v>0</v>
      </c>
      <c r="AN70">
        <v>0</v>
      </c>
      <c r="AO70">
        <v>0</v>
      </c>
      <c r="AP70">
        <v>1.8837520000000003</v>
      </c>
      <c r="AQ70">
        <v>13.745777777777773</v>
      </c>
      <c r="AR70">
        <v>0.32826902173913047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634.7196547284085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2.4700000000000002</v>
      </c>
      <c r="L71">
        <v>369.45</v>
      </c>
      <c r="M71">
        <v>27.09</v>
      </c>
      <c r="N71">
        <v>34.97</v>
      </c>
      <c r="O71">
        <v>0</v>
      </c>
      <c r="P71">
        <v>30.67</v>
      </c>
      <c r="Q71">
        <v>6.0569300911854107</v>
      </c>
      <c r="R71">
        <v>12.486931203931203</v>
      </c>
      <c r="S71">
        <v>7.6500000000000012</v>
      </c>
      <c r="T71">
        <v>0</v>
      </c>
      <c r="U71">
        <v>24.66</v>
      </c>
      <c r="V71">
        <v>6.12</v>
      </c>
      <c r="W71">
        <v>9.9199999999999982</v>
      </c>
      <c r="X71">
        <v>43.66</v>
      </c>
      <c r="Y71">
        <v>0</v>
      </c>
      <c r="Z71">
        <v>0.32522727272727275</v>
      </c>
      <c r="AA71">
        <v>3.4877594936708856</v>
      </c>
      <c r="AB71">
        <v>1.1782145536384094</v>
      </c>
      <c r="AC71">
        <v>2.8503243285691848</v>
      </c>
      <c r="AD71">
        <v>2.6815457986373961</v>
      </c>
      <c r="AE71">
        <v>14.552141559424678</v>
      </c>
      <c r="AF71">
        <v>2.6108265720081136</v>
      </c>
      <c r="AG71">
        <v>12.388584000000003</v>
      </c>
      <c r="AH71">
        <v>20.65994044350581</v>
      </c>
      <c r="AI71">
        <v>0</v>
      </c>
      <c r="AJ71">
        <v>0</v>
      </c>
      <c r="AK71">
        <v>15.31737509850276</v>
      </c>
      <c r="AL71">
        <v>0</v>
      </c>
      <c r="AM71">
        <v>0</v>
      </c>
      <c r="AN71">
        <v>0</v>
      </c>
      <c r="AO71">
        <v>0</v>
      </c>
      <c r="AP71">
        <v>1.8837520000000003</v>
      </c>
      <c r="AQ71">
        <v>13.745777777777773</v>
      </c>
      <c r="AR71">
        <v>0.32826902173913047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668.56042719628738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2.4700000000000002</v>
      </c>
      <c r="L72">
        <v>369.45</v>
      </c>
      <c r="M72">
        <v>27.09</v>
      </c>
      <c r="N72">
        <v>34.97</v>
      </c>
      <c r="O72">
        <v>0</v>
      </c>
      <c r="P72">
        <v>30.67</v>
      </c>
      <c r="Q72">
        <v>6.0569300911854107</v>
      </c>
      <c r="R72">
        <v>12.486931203931203</v>
      </c>
      <c r="S72">
        <v>7.7700000000000005</v>
      </c>
      <c r="T72">
        <v>0</v>
      </c>
      <c r="U72">
        <v>24.66</v>
      </c>
      <c r="V72">
        <v>6.12</v>
      </c>
      <c r="W72">
        <v>9.9199999999999982</v>
      </c>
      <c r="X72">
        <v>43.66</v>
      </c>
      <c r="Y72">
        <v>0</v>
      </c>
      <c r="Z72">
        <v>0.32522727272727275</v>
      </c>
      <c r="AA72">
        <v>7.996999999999999</v>
      </c>
      <c r="AB72">
        <v>2.3564291072768189</v>
      </c>
      <c r="AC72">
        <v>2.8503243285691848</v>
      </c>
      <c r="AD72">
        <v>5.3661597274791824</v>
      </c>
      <c r="AE72">
        <v>14.552141559424678</v>
      </c>
      <c r="AF72">
        <v>2.6108265720081136</v>
      </c>
      <c r="AG72">
        <v>12.388584000000003</v>
      </c>
      <c r="AH72">
        <v>27.544541921858503</v>
      </c>
      <c r="AI72">
        <v>0</v>
      </c>
      <c r="AJ72">
        <v>0</v>
      </c>
      <c r="AK72">
        <v>15.31737509850276</v>
      </c>
      <c r="AL72">
        <v>0</v>
      </c>
      <c r="AM72">
        <v>0</v>
      </c>
      <c r="AN72">
        <v>0</v>
      </c>
      <c r="AO72">
        <v>0</v>
      </c>
      <c r="AP72">
        <v>1.8837520000000003</v>
      </c>
      <c r="AQ72">
        <v>18.326680952380947</v>
      </c>
      <c r="AR72">
        <v>0.32826902173913047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688.51800083805233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4.4899999999999993</v>
      </c>
      <c r="L73">
        <v>302.59999999999997</v>
      </c>
      <c r="M73">
        <v>27.09</v>
      </c>
      <c r="N73">
        <v>34.97</v>
      </c>
      <c r="O73">
        <v>0</v>
      </c>
      <c r="P73">
        <v>30.67</v>
      </c>
      <c r="Q73">
        <v>6.0569300911854107</v>
      </c>
      <c r="R73">
        <v>12.486931203931203</v>
      </c>
      <c r="S73">
        <v>7.7700000000000005</v>
      </c>
      <c r="T73">
        <v>0</v>
      </c>
      <c r="U73">
        <v>24.66</v>
      </c>
      <c r="V73">
        <v>6.12</v>
      </c>
      <c r="W73">
        <v>9.9199999999999982</v>
      </c>
      <c r="X73">
        <v>43.66</v>
      </c>
      <c r="Y73">
        <v>0</v>
      </c>
      <c r="Z73">
        <v>1.9206818181818182</v>
      </c>
      <c r="AA73">
        <v>12.408080168776371</v>
      </c>
      <c r="AB73">
        <v>4.7067216804201042</v>
      </c>
      <c r="AC73">
        <v>5.7006486571383697</v>
      </c>
      <c r="AD73">
        <v>8.0906593489780469</v>
      </c>
      <c r="AE73">
        <v>14.552141559424678</v>
      </c>
      <c r="AF73">
        <v>2.6108265720081136</v>
      </c>
      <c r="AG73">
        <v>12.388584000000003</v>
      </c>
      <c r="AH73">
        <v>34.014962829989443</v>
      </c>
      <c r="AI73">
        <v>0</v>
      </c>
      <c r="AJ73">
        <v>0</v>
      </c>
      <c r="AK73">
        <v>15.31737509850276</v>
      </c>
      <c r="AL73">
        <v>0</v>
      </c>
      <c r="AM73">
        <v>1.5525431357839456</v>
      </c>
      <c r="AN73">
        <v>0</v>
      </c>
      <c r="AO73">
        <v>0</v>
      </c>
      <c r="AP73">
        <v>1.8837520000000003</v>
      </c>
      <c r="AQ73">
        <v>18.326680952380947</v>
      </c>
      <c r="AR73">
        <v>0.32826902173913047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645.64261611940969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4.4899999999999993</v>
      </c>
      <c r="L74">
        <v>369.45000000000005</v>
      </c>
      <c r="M74">
        <v>27.09</v>
      </c>
      <c r="N74">
        <v>34.97</v>
      </c>
      <c r="O74">
        <v>0</v>
      </c>
      <c r="P74">
        <v>30.67</v>
      </c>
      <c r="Q74">
        <v>6.0569300911854107</v>
      </c>
      <c r="R74">
        <v>12.486931203931203</v>
      </c>
      <c r="S74">
        <v>7.7700000000000005</v>
      </c>
      <c r="T74">
        <v>0</v>
      </c>
      <c r="U74">
        <v>24.66</v>
      </c>
      <c r="V74">
        <v>6.12</v>
      </c>
      <c r="W74">
        <v>9.9199999999999982</v>
      </c>
      <c r="X74">
        <v>43.66</v>
      </c>
      <c r="Y74">
        <v>0</v>
      </c>
      <c r="Z74">
        <v>5.7589772727272726</v>
      </c>
      <c r="AA74">
        <v>12.408080168776371</v>
      </c>
      <c r="AB74">
        <v>11.631800450112525</v>
      </c>
      <c r="AC74">
        <v>8.5571093136484997</v>
      </c>
      <c r="AD74">
        <v>11.085154428463285</v>
      </c>
      <c r="AE74">
        <v>14.552141559424678</v>
      </c>
      <c r="AF74">
        <v>2.9022819472616637</v>
      </c>
      <c r="AG74">
        <v>12.388584000000003</v>
      </c>
      <c r="AH74">
        <v>41.316812882787751</v>
      </c>
      <c r="AI74">
        <v>0</v>
      </c>
      <c r="AJ74">
        <v>0</v>
      </c>
      <c r="AK74">
        <v>15.31737509850276</v>
      </c>
      <c r="AL74">
        <v>0</v>
      </c>
      <c r="AM74">
        <v>3.102018004501125</v>
      </c>
      <c r="AN74">
        <v>0</v>
      </c>
      <c r="AO74">
        <v>0</v>
      </c>
      <c r="AP74">
        <v>1.8837520000000003</v>
      </c>
      <c r="AQ74">
        <v>18.326680952380947</v>
      </c>
      <c r="AR74">
        <v>0.32826902173913047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738.24972637641201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4.4899999999999993</v>
      </c>
      <c r="L75">
        <v>369.45000000000005</v>
      </c>
      <c r="M75">
        <v>27.09</v>
      </c>
      <c r="N75">
        <v>34.97</v>
      </c>
      <c r="O75">
        <v>0</v>
      </c>
      <c r="P75">
        <v>30.67</v>
      </c>
      <c r="Q75">
        <v>6.0569300911854107</v>
      </c>
      <c r="R75">
        <v>12.486931203931203</v>
      </c>
      <c r="S75">
        <v>7.7700000000000005</v>
      </c>
      <c r="T75">
        <v>0</v>
      </c>
      <c r="U75">
        <v>24.66</v>
      </c>
      <c r="V75">
        <v>6.12</v>
      </c>
      <c r="W75">
        <v>9.9199999999999982</v>
      </c>
      <c r="X75">
        <v>43.66</v>
      </c>
      <c r="Y75">
        <v>0</v>
      </c>
      <c r="Z75">
        <v>5.7589772727272726</v>
      </c>
      <c r="AA75">
        <v>12.408080168776371</v>
      </c>
      <c r="AB75">
        <v>11.631800450112525</v>
      </c>
      <c r="AC75">
        <v>8.5571093136484997</v>
      </c>
      <c r="AD75">
        <v>11.085154428463285</v>
      </c>
      <c r="AE75">
        <v>14.552141559424678</v>
      </c>
      <c r="AF75">
        <v>2.9022819472616637</v>
      </c>
      <c r="AG75">
        <v>12.388584000000003</v>
      </c>
      <c r="AH75">
        <v>41.316812882787751</v>
      </c>
      <c r="AI75">
        <v>0</v>
      </c>
      <c r="AJ75">
        <v>0</v>
      </c>
      <c r="AK75">
        <v>15.31737509850276</v>
      </c>
      <c r="AL75">
        <v>0</v>
      </c>
      <c r="AM75">
        <v>3.102018004501125</v>
      </c>
      <c r="AN75">
        <v>0</v>
      </c>
      <c r="AO75">
        <v>0</v>
      </c>
      <c r="AP75">
        <v>1.8837520000000003</v>
      </c>
      <c r="AQ75">
        <v>18.326680952380947</v>
      </c>
      <c r="AR75">
        <v>0.32826902173913047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738.24972637641201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4.4899999999999993</v>
      </c>
      <c r="L76">
        <v>369.45000000000005</v>
      </c>
      <c r="M76">
        <v>27.09</v>
      </c>
      <c r="N76">
        <v>34.97</v>
      </c>
      <c r="O76">
        <v>0</v>
      </c>
      <c r="P76">
        <v>30.67</v>
      </c>
      <c r="Q76">
        <v>6.0569300911854107</v>
      </c>
      <c r="R76">
        <v>12.486931203931203</v>
      </c>
      <c r="S76">
        <v>7.7700000000000005</v>
      </c>
      <c r="T76">
        <v>0</v>
      </c>
      <c r="U76">
        <v>24.66</v>
      </c>
      <c r="V76">
        <v>6.12</v>
      </c>
      <c r="W76">
        <v>9.9199999999999982</v>
      </c>
      <c r="X76">
        <v>43.66</v>
      </c>
      <c r="Y76">
        <v>0</v>
      </c>
      <c r="Z76">
        <v>5.7589772727272726</v>
      </c>
      <c r="AA76">
        <v>12.408080168776371</v>
      </c>
      <c r="AB76">
        <v>11.631800450112525</v>
      </c>
      <c r="AC76">
        <v>8.5571093136484997</v>
      </c>
      <c r="AD76">
        <v>11.085154428463285</v>
      </c>
      <c r="AE76">
        <v>14.552141559424678</v>
      </c>
      <c r="AF76">
        <v>2.9022819472616637</v>
      </c>
      <c r="AG76">
        <v>12.388584000000003</v>
      </c>
      <c r="AH76">
        <v>41.316812882787751</v>
      </c>
      <c r="AI76">
        <v>0</v>
      </c>
      <c r="AJ76">
        <v>0</v>
      </c>
      <c r="AK76">
        <v>15.31737509850276</v>
      </c>
      <c r="AL76">
        <v>0</v>
      </c>
      <c r="AM76">
        <v>3.102018004501125</v>
      </c>
      <c r="AN76">
        <v>0</v>
      </c>
      <c r="AO76">
        <v>0</v>
      </c>
      <c r="AP76">
        <v>1.8837520000000003</v>
      </c>
      <c r="AQ76">
        <v>18.326680952380947</v>
      </c>
      <c r="AR76">
        <v>0.32826902173913047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738.24972637641201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4.4899999999999993</v>
      </c>
      <c r="L77">
        <v>369.45000000000005</v>
      </c>
      <c r="M77">
        <v>27.09</v>
      </c>
      <c r="N77">
        <v>34.97</v>
      </c>
      <c r="O77">
        <v>0</v>
      </c>
      <c r="P77">
        <v>30.67</v>
      </c>
      <c r="Q77">
        <v>6.0569300911854107</v>
      </c>
      <c r="R77">
        <v>12.486931203931203</v>
      </c>
      <c r="S77">
        <v>7.7700000000000005</v>
      </c>
      <c r="T77">
        <v>0</v>
      </c>
      <c r="U77">
        <v>24.66</v>
      </c>
      <c r="V77">
        <v>6.12</v>
      </c>
      <c r="W77">
        <v>9.92</v>
      </c>
      <c r="X77">
        <v>43.66</v>
      </c>
      <c r="Y77">
        <v>0</v>
      </c>
      <c r="Z77">
        <v>5.7589772727272726</v>
      </c>
      <c r="AA77">
        <v>12.408080168776371</v>
      </c>
      <c r="AB77">
        <v>11.631800450112525</v>
      </c>
      <c r="AC77">
        <v>8.5571093136484997</v>
      </c>
      <c r="AD77">
        <v>11.085154428463285</v>
      </c>
      <c r="AE77">
        <v>14.552141559424678</v>
      </c>
      <c r="AF77">
        <v>2.9022819472616637</v>
      </c>
      <c r="AG77">
        <v>12.388584000000003</v>
      </c>
      <c r="AH77">
        <v>41.316812882787751</v>
      </c>
      <c r="AI77">
        <v>0</v>
      </c>
      <c r="AJ77">
        <v>0</v>
      </c>
      <c r="AK77">
        <v>15.31737509850276</v>
      </c>
      <c r="AL77">
        <v>0</v>
      </c>
      <c r="AM77">
        <v>3.102018004501125</v>
      </c>
      <c r="AN77">
        <v>0</v>
      </c>
      <c r="AO77">
        <v>0</v>
      </c>
      <c r="AP77">
        <v>1.8837520000000003</v>
      </c>
      <c r="AQ77">
        <v>18.326680952380947</v>
      </c>
      <c r="AR77">
        <v>11.538502717391305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749.45996007206418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4.4899999999999993</v>
      </c>
      <c r="L78">
        <v>369.45000000000005</v>
      </c>
      <c r="M78">
        <v>27.09</v>
      </c>
      <c r="N78">
        <v>34.97</v>
      </c>
      <c r="O78">
        <v>0</v>
      </c>
      <c r="P78">
        <v>30.67</v>
      </c>
      <c r="Q78">
        <v>6.0569300911854107</v>
      </c>
      <c r="R78">
        <v>12.486931203931203</v>
      </c>
      <c r="S78">
        <v>7.7700000000000005</v>
      </c>
      <c r="T78">
        <v>0</v>
      </c>
      <c r="U78">
        <v>24.66</v>
      </c>
      <c r="V78">
        <v>6.12</v>
      </c>
      <c r="W78">
        <v>9.92</v>
      </c>
      <c r="X78">
        <v>43.66</v>
      </c>
      <c r="Y78">
        <v>0</v>
      </c>
      <c r="Z78">
        <v>5.7589772727272726</v>
      </c>
      <c r="AA78">
        <v>12.408080168776371</v>
      </c>
      <c r="AB78">
        <v>11.631800450112525</v>
      </c>
      <c r="AC78">
        <v>8.5571093136484997</v>
      </c>
      <c r="AD78">
        <v>11.085154428463285</v>
      </c>
      <c r="AE78">
        <v>14.552141559424678</v>
      </c>
      <c r="AF78">
        <v>2.9022819472616637</v>
      </c>
      <c r="AG78">
        <v>12.388584000000003</v>
      </c>
      <c r="AH78">
        <v>41.316812882787751</v>
      </c>
      <c r="AI78">
        <v>0.75174391201885316</v>
      </c>
      <c r="AJ78">
        <v>0</v>
      </c>
      <c r="AK78">
        <v>15.31737509850276</v>
      </c>
      <c r="AL78">
        <v>0</v>
      </c>
      <c r="AM78">
        <v>3.102018004501125</v>
      </c>
      <c r="AN78">
        <v>0</v>
      </c>
      <c r="AO78">
        <v>0</v>
      </c>
      <c r="AP78">
        <v>1.8837520000000003</v>
      </c>
      <c r="AQ78">
        <v>18.326680952380947</v>
      </c>
      <c r="AR78">
        <v>11.538502717391305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750.21170398408299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2.4699999999999998</v>
      </c>
      <c r="L79">
        <v>369.45000000000005</v>
      </c>
      <c r="M79">
        <v>27.09</v>
      </c>
      <c r="N79">
        <v>34.97</v>
      </c>
      <c r="O79">
        <v>0</v>
      </c>
      <c r="P79">
        <v>30.67</v>
      </c>
      <c r="Q79">
        <v>6.0569300911854107</v>
      </c>
      <c r="R79">
        <v>12.486931203931203</v>
      </c>
      <c r="S79">
        <v>7.7700000000000005</v>
      </c>
      <c r="T79">
        <v>0</v>
      </c>
      <c r="U79">
        <v>24.66</v>
      </c>
      <c r="V79">
        <v>6.12</v>
      </c>
      <c r="W79">
        <v>9.92</v>
      </c>
      <c r="X79">
        <v>43.66</v>
      </c>
      <c r="Y79">
        <v>0</v>
      </c>
      <c r="Z79">
        <v>5.7589772727272726</v>
      </c>
      <c r="AA79">
        <v>12.408080168776371</v>
      </c>
      <c r="AB79">
        <v>11.631800450112525</v>
      </c>
      <c r="AC79">
        <v>8.5571093136484997</v>
      </c>
      <c r="AD79">
        <v>11.085154428463285</v>
      </c>
      <c r="AE79">
        <v>14.552141559424678</v>
      </c>
      <c r="AF79">
        <v>2.9022819472616637</v>
      </c>
      <c r="AG79">
        <v>12.388584000000003</v>
      </c>
      <c r="AH79">
        <v>41.316812882787751</v>
      </c>
      <c r="AI79">
        <v>1.8716889238020422</v>
      </c>
      <c r="AJ79">
        <v>0</v>
      </c>
      <c r="AK79">
        <v>15.31737509850276</v>
      </c>
      <c r="AL79">
        <v>0</v>
      </c>
      <c r="AM79">
        <v>3.102018004501125</v>
      </c>
      <c r="AN79">
        <v>0</v>
      </c>
      <c r="AO79">
        <v>0</v>
      </c>
      <c r="AP79">
        <v>1.8837520000000003</v>
      </c>
      <c r="AQ79">
        <v>18.326680952380947</v>
      </c>
      <c r="AR79">
        <v>0.81300271739130436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738.58614899586621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2.4699999999999998</v>
      </c>
      <c r="L80">
        <v>437.91</v>
      </c>
      <c r="M80">
        <v>27.09</v>
      </c>
      <c r="N80">
        <v>34.97</v>
      </c>
      <c r="O80">
        <v>0</v>
      </c>
      <c r="P80">
        <v>30.67</v>
      </c>
      <c r="Q80">
        <v>6.0569300911854107</v>
      </c>
      <c r="R80">
        <v>12.486931203931203</v>
      </c>
      <c r="S80">
        <v>7.7700000000000005</v>
      </c>
      <c r="T80">
        <v>0</v>
      </c>
      <c r="U80">
        <v>24.66</v>
      </c>
      <c r="V80">
        <v>6.12</v>
      </c>
      <c r="W80">
        <v>9.92</v>
      </c>
      <c r="X80">
        <v>43.66</v>
      </c>
      <c r="Y80">
        <v>0</v>
      </c>
      <c r="Z80">
        <v>5.7589772727272726</v>
      </c>
      <c r="AA80">
        <v>12.408080168776371</v>
      </c>
      <c r="AB80">
        <v>11.631800450112525</v>
      </c>
      <c r="AC80">
        <v>8.5571093136484997</v>
      </c>
      <c r="AD80">
        <v>11.085154428463285</v>
      </c>
      <c r="AE80">
        <v>14.552141559424678</v>
      </c>
      <c r="AF80">
        <v>2.9022819472616637</v>
      </c>
      <c r="AG80">
        <v>12.388584000000003</v>
      </c>
      <c r="AH80">
        <v>41.316812882787751</v>
      </c>
      <c r="AI80">
        <v>9.7450557737627665</v>
      </c>
      <c r="AJ80">
        <v>0</v>
      </c>
      <c r="AK80">
        <v>15.31737509850276</v>
      </c>
      <c r="AL80">
        <v>0</v>
      </c>
      <c r="AM80">
        <v>3.102018004501125</v>
      </c>
      <c r="AN80">
        <v>0</v>
      </c>
      <c r="AO80">
        <v>0</v>
      </c>
      <c r="AP80">
        <v>1.8837520000000003</v>
      </c>
      <c r="AQ80">
        <v>18.326680952380947</v>
      </c>
      <c r="AR80">
        <v>0.39269565217391306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814.49920878060948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2.4699999999999998</v>
      </c>
      <c r="L81">
        <v>369.45</v>
      </c>
      <c r="M81">
        <v>27.09</v>
      </c>
      <c r="N81">
        <v>34.97</v>
      </c>
      <c r="O81">
        <v>0</v>
      </c>
      <c r="P81">
        <v>30.67</v>
      </c>
      <c r="Q81">
        <v>6.0569300911854107</v>
      </c>
      <c r="R81">
        <v>12.486931203931203</v>
      </c>
      <c r="S81">
        <v>7.7700000000000005</v>
      </c>
      <c r="T81">
        <v>0</v>
      </c>
      <c r="U81">
        <v>24.66</v>
      </c>
      <c r="V81">
        <v>6.12</v>
      </c>
      <c r="W81">
        <v>9.92</v>
      </c>
      <c r="X81">
        <v>43.66</v>
      </c>
      <c r="Y81">
        <v>0</v>
      </c>
      <c r="Z81">
        <v>0.32522727272727275</v>
      </c>
      <c r="AA81">
        <v>12.408080168776371</v>
      </c>
      <c r="AB81">
        <v>7.7565791447861958</v>
      </c>
      <c r="AC81">
        <v>5.7006486571383697</v>
      </c>
      <c r="AD81">
        <v>8.0906593489780469</v>
      </c>
      <c r="AE81">
        <v>14.552141559424678</v>
      </c>
      <c r="AF81">
        <v>2.6108265720081136</v>
      </c>
      <c r="AG81">
        <v>12.388584000000003</v>
      </c>
      <c r="AH81">
        <v>34.432211404435058</v>
      </c>
      <c r="AI81">
        <v>9.7450557737627665</v>
      </c>
      <c r="AJ81">
        <v>0</v>
      </c>
      <c r="AK81">
        <v>15.31737509850276</v>
      </c>
      <c r="AL81">
        <v>0</v>
      </c>
      <c r="AM81">
        <v>1.5525431357839456</v>
      </c>
      <c r="AN81">
        <v>0</v>
      </c>
      <c r="AO81">
        <v>0</v>
      </c>
      <c r="AP81">
        <v>1.8837520000000003</v>
      </c>
      <c r="AQ81">
        <v>18.326680952380947</v>
      </c>
      <c r="AR81">
        <v>0.39269565217391306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722.15375001696418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2.4699999999999998</v>
      </c>
      <c r="L82">
        <v>369.45</v>
      </c>
      <c r="M82">
        <v>27.09</v>
      </c>
      <c r="N82">
        <v>34.97</v>
      </c>
      <c r="O82">
        <v>0</v>
      </c>
      <c r="P82">
        <v>30.67</v>
      </c>
      <c r="Q82">
        <v>6.0569300911854107</v>
      </c>
      <c r="R82">
        <v>12.486931203931203</v>
      </c>
      <c r="S82">
        <v>7.7700000000000005</v>
      </c>
      <c r="T82">
        <v>0</v>
      </c>
      <c r="U82">
        <v>24.66</v>
      </c>
      <c r="V82">
        <v>6.12</v>
      </c>
      <c r="W82">
        <v>9.92</v>
      </c>
      <c r="X82">
        <v>43.66</v>
      </c>
      <c r="Y82">
        <v>0</v>
      </c>
      <c r="Z82">
        <v>0</v>
      </c>
      <c r="AA82">
        <v>7.996999999999999</v>
      </c>
      <c r="AB82">
        <v>3.5346436609152283</v>
      </c>
      <c r="AC82">
        <v>2.8503243285691848</v>
      </c>
      <c r="AD82">
        <v>5.3661597274791824</v>
      </c>
      <c r="AE82">
        <v>14.552141559424678</v>
      </c>
      <c r="AF82">
        <v>2.6108265720081136</v>
      </c>
      <c r="AG82">
        <v>12.388584000000003</v>
      </c>
      <c r="AH82">
        <v>27.544541921858503</v>
      </c>
      <c r="AI82">
        <v>9.7450557737627665</v>
      </c>
      <c r="AJ82">
        <v>0</v>
      </c>
      <c r="AK82">
        <v>15.31737509850276</v>
      </c>
      <c r="AL82">
        <v>0</v>
      </c>
      <c r="AM82">
        <v>0</v>
      </c>
      <c r="AN82">
        <v>0</v>
      </c>
      <c r="AO82">
        <v>0</v>
      </c>
      <c r="AP82">
        <v>1.8837520000000003</v>
      </c>
      <c r="AQ82">
        <v>18.326680952380947</v>
      </c>
      <c r="AR82">
        <v>0.39269565217391306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699.18047052316092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2.4699999999999998</v>
      </c>
      <c r="L83">
        <v>345.46</v>
      </c>
      <c r="M83">
        <v>27.09</v>
      </c>
      <c r="N83">
        <v>34.97</v>
      </c>
      <c r="O83">
        <v>0</v>
      </c>
      <c r="P83">
        <v>30.67</v>
      </c>
      <c r="Q83">
        <v>6.0569300911854107</v>
      </c>
      <c r="R83">
        <v>12.486931203931203</v>
      </c>
      <c r="S83">
        <v>7.7700000000000005</v>
      </c>
      <c r="T83">
        <v>0</v>
      </c>
      <c r="U83">
        <v>24.66</v>
      </c>
      <c r="V83">
        <v>6.12</v>
      </c>
      <c r="W83">
        <v>9.92</v>
      </c>
      <c r="X83">
        <v>43.66</v>
      </c>
      <c r="Y83">
        <v>0</v>
      </c>
      <c r="Z83">
        <v>0</v>
      </c>
      <c r="AA83">
        <v>3.4877594936708856</v>
      </c>
      <c r="AB83">
        <v>3.5346436609152283</v>
      </c>
      <c r="AC83">
        <v>2.8503243285691848</v>
      </c>
      <c r="AD83">
        <v>2.6815457986373961</v>
      </c>
      <c r="AE83">
        <v>9.70449583648751</v>
      </c>
      <c r="AF83">
        <v>2.6108265720081136</v>
      </c>
      <c r="AG83">
        <v>12.388584000000003</v>
      </c>
      <c r="AH83">
        <v>27.544541921858503</v>
      </c>
      <c r="AI83">
        <v>9.7450557737627665</v>
      </c>
      <c r="AJ83">
        <v>0</v>
      </c>
      <c r="AK83">
        <v>15.31737509850276</v>
      </c>
      <c r="AL83">
        <v>0</v>
      </c>
      <c r="AM83">
        <v>0</v>
      </c>
      <c r="AN83">
        <v>0</v>
      </c>
      <c r="AO83">
        <v>0</v>
      </c>
      <c r="AP83">
        <v>1.8837520000000003</v>
      </c>
      <c r="AQ83">
        <v>18.326680952380947</v>
      </c>
      <c r="AR83">
        <v>0.39269565217391306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663.14897036505306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2.4699999999999998</v>
      </c>
      <c r="L84">
        <v>316.66999999999996</v>
      </c>
      <c r="M84">
        <v>27.09</v>
      </c>
      <c r="N84">
        <v>34.97</v>
      </c>
      <c r="O84">
        <v>0</v>
      </c>
      <c r="P84">
        <v>30.67</v>
      </c>
      <c r="Q84">
        <v>6.0569300911854107</v>
      </c>
      <c r="R84">
        <v>12.486931203931203</v>
      </c>
      <c r="S84">
        <v>7.7700000000000005</v>
      </c>
      <c r="T84">
        <v>0</v>
      </c>
      <c r="U84">
        <v>24.66</v>
      </c>
      <c r="V84">
        <v>6.12</v>
      </c>
      <c r="W84">
        <v>9.92</v>
      </c>
      <c r="X84">
        <v>43.66</v>
      </c>
      <c r="Y84">
        <v>0</v>
      </c>
      <c r="Z84">
        <v>0</v>
      </c>
      <c r="AA84">
        <v>0</v>
      </c>
      <c r="AB84">
        <v>0.70570142535633895</v>
      </c>
      <c r="AC84">
        <v>2.8503243285691848</v>
      </c>
      <c r="AD84">
        <v>2.6815457986373961</v>
      </c>
      <c r="AE84">
        <v>9.70449583648751</v>
      </c>
      <c r="AF84">
        <v>2.6108265720081136</v>
      </c>
      <c r="AG84">
        <v>12.388584000000003</v>
      </c>
      <c r="AH84">
        <v>20.65994044350581</v>
      </c>
      <c r="AI84">
        <v>9.7450557737627665</v>
      </c>
      <c r="AJ84">
        <v>0</v>
      </c>
      <c r="AK84">
        <v>15.31737509850276</v>
      </c>
      <c r="AL84">
        <v>0</v>
      </c>
      <c r="AM84">
        <v>0</v>
      </c>
      <c r="AN84">
        <v>0</v>
      </c>
      <c r="AO84">
        <v>0</v>
      </c>
      <c r="AP84">
        <v>1.8837520000000003</v>
      </c>
      <c r="AQ84">
        <v>13.745777777777773</v>
      </c>
      <c r="AR84">
        <v>0.39269565217391306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616.57676398286742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2.5099999999999998</v>
      </c>
      <c r="L85">
        <v>268.69</v>
      </c>
      <c r="M85">
        <v>27.09</v>
      </c>
      <c r="N85">
        <v>34.97</v>
      </c>
      <c r="O85">
        <v>0</v>
      </c>
      <c r="P85">
        <v>30.67</v>
      </c>
      <c r="Q85">
        <v>6.0569300911854107</v>
      </c>
      <c r="R85">
        <v>12.486931203931203</v>
      </c>
      <c r="S85">
        <v>7.7700000000000005</v>
      </c>
      <c r="T85">
        <v>0</v>
      </c>
      <c r="U85">
        <v>24.66</v>
      </c>
      <c r="V85">
        <v>6.12</v>
      </c>
      <c r="W85">
        <v>9.92</v>
      </c>
      <c r="X85">
        <v>43.66</v>
      </c>
      <c r="Y85">
        <v>0</v>
      </c>
      <c r="Z85">
        <v>0</v>
      </c>
      <c r="AA85">
        <v>0</v>
      </c>
      <c r="AB85">
        <v>0.70570142535633895</v>
      </c>
      <c r="AC85">
        <v>2.8503243285691848</v>
      </c>
      <c r="AD85">
        <v>2.6815457986373961</v>
      </c>
      <c r="AE85">
        <v>9.70449583648751</v>
      </c>
      <c r="AF85">
        <v>2.6108265720081136</v>
      </c>
      <c r="AG85">
        <v>12.388584000000003</v>
      </c>
      <c r="AH85">
        <v>20.65994044350581</v>
      </c>
      <c r="AI85">
        <v>9.7450557737627665</v>
      </c>
      <c r="AJ85">
        <v>0</v>
      </c>
      <c r="AK85">
        <v>15.31737509850276</v>
      </c>
      <c r="AL85">
        <v>0</v>
      </c>
      <c r="AM85">
        <v>0</v>
      </c>
      <c r="AN85">
        <v>0</v>
      </c>
      <c r="AO85">
        <v>0</v>
      </c>
      <c r="AP85">
        <v>1.8837520000000003</v>
      </c>
      <c r="AQ85">
        <v>13.745777777777773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568.73186996112838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2.4700000000000002</v>
      </c>
      <c r="L86">
        <v>211.11</v>
      </c>
      <c r="M86">
        <v>27.09</v>
      </c>
      <c r="N86">
        <v>34.97</v>
      </c>
      <c r="O86">
        <v>0</v>
      </c>
      <c r="P86">
        <v>30.67</v>
      </c>
      <c r="Q86">
        <v>6.0569300911854107</v>
      </c>
      <c r="R86">
        <v>12.486931203931203</v>
      </c>
      <c r="S86">
        <v>7.7700000000000005</v>
      </c>
      <c r="T86">
        <v>0</v>
      </c>
      <c r="U86">
        <v>24.66</v>
      </c>
      <c r="V86">
        <v>6.12</v>
      </c>
      <c r="W86">
        <v>9.92</v>
      </c>
      <c r="X86">
        <v>43.66</v>
      </c>
      <c r="Y86">
        <v>0</v>
      </c>
      <c r="Z86">
        <v>0</v>
      </c>
      <c r="AA86">
        <v>0</v>
      </c>
      <c r="AB86">
        <v>0.70570142535633895</v>
      </c>
      <c r="AC86">
        <v>2.8503243285691848</v>
      </c>
      <c r="AD86">
        <v>2.6815457986373961</v>
      </c>
      <c r="AE86">
        <v>9.70449583648751</v>
      </c>
      <c r="AF86">
        <v>2.6108265720081136</v>
      </c>
      <c r="AG86">
        <v>12.388584000000003</v>
      </c>
      <c r="AH86">
        <v>20.65994044350581</v>
      </c>
      <c r="AI86">
        <v>1.4973511390416341</v>
      </c>
      <c r="AJ86">
        <v>0</v>
      </c>
      <c r="AK86">
        <v>15.31737509850276</v>
      </c>
      <c r="AL86">
        <v>0</v>
      </c>
      <c r="AM86">
        <v>0</v>
      </c>
      <c r="AN86">
        <v>0</v>
      </c>
      <c r="AO86">
        <v>0</v>
      </c>
      <c r="AP86">
        <v>1.8837520000000003</v>
      </c>
      <c r="AQ86">
        <v>13.745777777777773</v>
      </c>
      <c r="AR86">
        <v>11.538502717391305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513.91486641336382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2.3800000000000003</v>
      </c>
      <c r="L87">
        <v>203.44</v>
      </c>
      <c r="M87">
        <v>27.09</v>
      </c>
      <c r="N87">
        <v>34.97</v>
      </c>
      <c r="O87">
        <v>0</v>
      </c>
      <c r="P87">
        <v>30.67</v>
      </c>
      <c r="Q87">
        <v>6.0569300911854107</v>
      </c>
      <c r="R87">
        <v>12.486931203931203</v>
      </c>
      <c r="S87">
        <v>7.7700000000000005</v>
      </c>
      <c r="T87">
        <v>0</v>
      </c>
      <c r="U87">
        <v>24.66</v>
      </c>
      <c r="V87">
        <v>6.12</v>
      </c>
      <c r="W87">
        <v>9.92</v>
      </c>
      <c r="X87">
        <v>43.66</v>
      </c>
      <c r="Y87">
        <v>0</v>
      </c>
      <c r="Z87">
        <v>0</v>
      </c>
      <c r="AA87">
        <v>0</v>
      </c>
      <c r="AB87">
        <v>0.70570142535633895</v>
      </c>
      <c r="AC87">
        <v>2.8503243285691848</v>
      </c>
      <c r="AD87">
        <v>2.6815457986373961</v>
      </c>
      <c r="AE87">
        <v>9.70449583648751</v>
      </c>
      <c r="AF87">
        <v>2.6108265720081136</v>
      </c>
      <c r="AG87">
        <v>12.388584000000003</v>
      </c>
      <c r="AH87">
        <v>13.772270960929252</v>
      </c>
      <c r="AI87">
        <v>0.75174391201885316</v>
      </c>
      <c r="AJ87">
        <v>0</v>
      </c>
      <c r="AK87">
        <v>15.31737509850276</v>
      </c>
      <c r="AL87">
        <v>0</v>
      </c>
      <c r="AM87">
        <v>0</v>
      </c>
      <c r="AN87">
        <v>0</v>
      </c>
      <c r="AO87">
        <v>0</v>
      </c>
      <c r="AP87">
        <v>1.8837520000000003</v>
      </c>
      <c r="AQ87">
        <v>8.793615873015872</v>
      </c>
      <c r="AR87">
        <v>11.538502717391305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493.56942779900254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2.4699999999999998</v>
      </c>
      <c r="L88">
        <v>203.44</v>
      </c>
      <c r="M88">
        <v>27.09</v>
      </c>
      <c r="N88">
        <v>34.97</v>
      </c>
      <c r="O88">
        <v>0</v>
      </c>
      <c r="P88">
        <v>30.67</v>
      </c>
      <c r="Q88">
        <v>6.0569300911854107</v>
      </c>
      <c r="R88">
        <v>12.486931203931203</v>
      </c>
      <c r="S88">
        <v>7.7700000000000005</v>
      </c>
      <c r="T88">
        <v>0</v>
      </c>
      <c r="U88">
        <v>24.66</v>
      </c>
      <c r="V88">
        <v>6.12</v>
      </c>
      <c r="W88">
        <v>9.92</v>
      </c>
      <c r="X88">
        <v>43.66</v>
      </c>
      <c r="Y88">
        <v>0</v>
      </c>
      <c r="Z88">
        <v>0</v>
      </c>
      <c r="AA88">
        <v>0</v>
      </c>
      <c r="AB88">
        <v>0.70570142535633895</v>
      </c>
      <c r="AC88">
        <v>2.8503243285691848</v>
      </c>
      <c r="AD88">
        <v>2.6815457986373961</v>
      </c>
      <c r="AE88">
        <v>9.70449583648751</v>
      </c>
      <c r="AF88">
        <v>2.6108265720081136</v>
      </c>
      <c r="AG88">
        <v>12.388584000000003</v>
      </c>
      <c r="AH88">
        <v>13.772270960929252</v>
      </c>
      <c r="AI88">
        <v>0</v>
      </c>
      <c r="AJ88">
        <v>0</v>
      </c>
      <c r="AK88">
        <v>15.31737509850276</v>
      </c>
      <c r="AL88">
        <v>0</v>
      </c>
      <c r="AM88">
        <v>0</v>
      </c>
      <c r="AN88">
        <v>0</v>
      </c>
      <c r="AO88">
        <v>0</v>
      </c>
      <c r="AP88">
        <v>1.8837520000000003</v>
      </c>
      <c r="AQ88">
        <v>8.793615873015872</v>
      </c>
      <c r="AR88">
        <v>0.65040217391304356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482.01958334350547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3.92</v>
      </c>
      <c r="L89">
        <v>203.44</v>
      </c>
      <c r="M89">
        <v>27.09</v>
      </c>
      <c r="N89">
        <v>34.97</v>
      </c>
      <c r="O89">
        <v>0</v>
      </c>
      <c r="P89">
        <v>30.67</v>
      </c>
      <c r="Q89">
        <v>6.0569300911854107</v>
      </c>
      <c r="R89">
        <v>12.486931203931203</v>
      </c>
      <c r="S89">
        <v>7.7700000000000005</v>
      </c>
      <c r="T89">
        <v>0</v>
      </c>
      <c r="U89">
        <v>24.66</v>
      </c>
      <c r="V89">
        <v>6.12</v>
      </c>
      <c r="W89">
        <v>9.92</v>
      </c>
      <c r="X89">
        <v>43.66</v>
      </c>
      <c r="Y89">
        <v>0</v>
      </c>
      <c r="Z89">
        <v>0</v>
      </c>
      <c r="AA89">
        <v>0</v>
      </c>
      <c r="AB89">
        <v>0.70570142535633895</v>
      </c>
      <c r="AC89">
        <v>2.8503243285691848</v>
      </c>
      <c r="AD89">
        <v>2.6815457986373961</v>
      </c>
      <c r="AE89">
        <v>9.70449583648751</v>
      </c>
      <c r="AF89">
        <v>2.6108265720081136</v>
      </c>
      <c r="AG89">
        <v>12.388584000000003</v>
      </c>
      <c r="AH89">
        <v>6.8876694825765581</v>
      </c>
      <c r="AI89">
        <v>0</v>
      </c>
      <c r="AJ89">
        <v>0</v>
      </c>
      <c r="AK89">
        <v>15.31737509850276</v>
      </c>
      <c r="AL89">
        <v>0</v>
      </c>
      <c r="AM89">
        <v>0</v>
      </c>
      <c r="AN89">
        <v>0</v>
      </c>
      <c r="AO89">
        <v>0</v>
      </c>
      <c r="AP89">
        <v>1.8837520000000003</v>
      </c>
      <c r="AQ89">
        <v>8.793615873015872</v>
      </c>
      <c r="AR89">
        <v>0.32826902173913047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476.26284871297878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2.96</v>
      </c>
      <c r="L90">
        <v>203.44</v>
      </c>
      <c r="M90">
        <v>27.09</v>
      </c>
      <c r="N90">
        <v>34.97</v>
      </c>
      <c r="O90">
        <v>0</v>
      </c>
      <c r="P90">
        <v>30.67</v>
      </c>
      <c r="Q90">
        <v>6.0569300911854107</v>
      </c>
      <c r="R90">
        <v>12.486931203931203</v>
      </c>
      <c r="S90">
        <v>7.7700000000000005</v>
      </c>
      <c r="T90">
        <v>0</v>
      </c>
      <c r="U90">
        <v>24.66</v>
      </c>
      <c r="V90">
        <v>6.12</v>
      </c>
      <c r="W90">
        <v>9.92</v>
      </c>
      <c r="X90">
        <v>43.66</v>
      </c>
      <c r="Y90">
        <v>0</v>
      </c>
      <c r="Z90">
        <v>0</v>
      </c>
      <c r="AA90">
        <v>0</v>
      </c>
      <c r="AB90">
        <v>0.70570142535633895</v>
      </c>
      <c r="AC90">
        <v>2.8503243285691848</v>
      </c>
      <c r="AD90">
        <v>2.6815457986373961</v>
      </c>
      <c r="AE90">
        <v>9.70449583648751</v>
      </c>
      <c r="AF90">
        <v>2.6108265720081136</v>
      </c>
      <c r="AG90">
        <v>12.388584000000003</v>
      </c>
      <c r="AH90">
        <v>6.8569894403379097</v>
      </c>
      <c r="AI90">
        <v>0</v>
      </c>
      <c r="AJ90">
        <v>0</v>
      </c>
      <c r="AK90">
        <v>15.31737509850276</v>
      </c>
      <c r="AL90">
        <v>0</v>
      </c>
      <c r="AM90">
        <v>0</v>
      </c>
      <c r="AN90">
        <v>0</v>
      </c>
      <c r="AO90">
        <v>0</v>
      </c>
      <c r="AP90">
        <v>1.8837520000000003</v>
      </c>
      <c r="AQ90">
        <v>8.793615873015872</v>
      </c>
      <c r="AR90">
        <v>0.32826902173913047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475.2721686707402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1.9400000000000002</v>
      </c>
      <c r="L91">
        <v>203.44</v>
      </c>
      <c r="M91">
        <v>27.09</v>
      </c>
      <c r="N91">
        <v>34.97</v>
      </c>
      <c r="O91">
        <v>0</v>
      </c>
      <c r="P91">
        <v>30.67</v>
      </c>
      <c r="Q91">
        <v>6.0569300911854107</v>
      </c>
      <c r="R91">
        <v>12.486931203931203</v>
      </c>
      <c r="S91">
        <v>7.7700000000000005</v>
      </c>
      <c r="T91">
        <v>0</v>
      </c>
      <c r="U91">
        <v>24.66</v>
      </c>
      <c r="V91">
        <v>6.12</v>
      </c>
      <c r="W91">
        <v>9.92</v>
      </c>
      <c r="X91">
        <v>43.66</v>
      </c>
      <c r="Y91">
        <v>0</v>
      </c>
      <c r="Z91">
        <v>0</v>
      </c>
      <c r="AA91">
        <v>0</v>
      </c>
      <c r="AB91">
        <v>3.5346436609152283</v>
      </c>
      <c r="AC91">
        <v>2.8503243285691848</v>
      </c>
      <c r="AD91">
        <v>2.6815457986373961</v>
      </c>
      <c r="AE91">
        <v>9.70449583648751</v>
      </c>
      <c r="AF91">
        <v>2.6108265720081136</v>
      </c>
      <c r="AG91">
        <v>12.388584000000003</v>
      </c>
      <c r="AH91">
        <v>6.4121288278775079</v>
      </c>
      <c r="AI91">
        <v>0</v>
      </c>
      <c r="AJ91">
        <v>0</v>
      </c>
      <c r="AK91">
        <v>15.31737509850276</v>
      </c>
      <c r="AL91">
        <v>0</v>
      </c>
      <c r="AM91">
        <v>0</v>
      </c>
      <c r="AN91">
        <v>0</v>
      </c>
      <c r="AO91">
        <v>0</v>
      </c>
      <c r="AP91">
        <v>1.8837520000000003</v>
      </c>
      <c r="AQ91">
        <v>4.5809031746031739</v>
      </c>
      <c r="AR91">
        <v>0.32826902173913047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472.4235375954259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2.12</v>
      </c>
      <c r="L92">
        <v>203.44</v>
      </c>
      <c r="M92">
        <v>27.09</v>
      </c>
      <c r="N92">
        <v>34.97</v>
      </c>
      <c r="O92">
        <v>0</v>
      </c>
      <c r="P92">
        <v>30.67</v>
      </c>
      <c r="Q92">
        <v>6.0569300911854107</v>
      </c>
      <c r="R92">
        <v>12.486931203931203</v>
      </c>
      <c r="S92">
        <v>7.7700000000000005</v>
      </c>
      <c r="T92">
        <v>0</v>
      </c>
      <c r="U92">
        <v>24.66</v>
      </c>
      <c r="V92">
        <v>6.12</v>
      </c>
      <c r="W92">
        <v>9.92</v>
      </c>
      <c r="X92">
        <v>43.66</v>
      </c>
      <c r="Y92">
        <v>0</v>
      </c>
      <c r="Z92">
        <v>0</v>
      </c>
      <c r="AA92">
        <v>0</v>
      </c>
      <c r="AB92">
        <v>3.5346436609152283</v>
      </c>
      <c r="AC92">
        <v>2.8503243285691848</v>
      </c>
      <c r="AD92">
        <v>2.6815457986373961</v>
      </c>
      <c r="AE92">
        <v>9.70449583648751</v>
      </c>
      <c r="AF92">
        <v>2.6108265720081136</v>
      </c>
      <c r="AG92">
        <v>12.388584000000003</v>
      </c>
      <c r="AH92">
        <v>6.4121288278775079</v>
      </c>
      <c r="AI92">
        <v>0</v>
      </c>
      <c r="AJ92">
        <v>0</v>
      </c>
      <c r="AK92">
        <v>15.31737509850276</v>
      </c>
      <c r="AL92">
        <v>0</v>
      </c>
      <c r="AM92">
        <v>0</v>
      </c>
      <c r="AN92">
        <v>0</v>
      </c>
      <c r="AO92">
        <v>0</v>
      </c>
      <c r="AP92">
        <v>1.8837520000000003</v>
      </c>
      <c r="AQ92">
        <v>4.5809031746031739</v>
      </c>
      <c r="AR92">
        <v>0.32826902173913047</v>
      </c>
      <c r="AS92">
        <v>5.5437771335117461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476.80048674796836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2.4699999999999998</v>
      </c>
      <c r="L93">
        <v>203.44</v>
      </c>
      <c r="M93">
        <v>27.09</v>
      </c>
      <c r="N93">
        <v>34.97</v>
      </c>
      <c r="O93">
        <v>0</v>
      </c>
      <c r="P93">
        <v>30.67</v>
      </c>
      <c r="Q93">
        <v>6.0569300911854107</v>
      </c>
      <c r="R93">
        <v>12.486931203931203</v>
      </c>
      <c r="S93">
        <v>7.7700000000000005</v>
      </c>
      <c r="T93">
        <v>0</v>
      </c>
      <c r="U93">
        <v>24.66</v>
      </c>
      <c r="V93">
        <v>6.12</v>
      </c>
      <c r="W93">
        <v>9.92</v>
      </c>
      <c r="X93">
        <v>43.66</v>
      </c>
      <c r="Y93">
        <v>0</v>
      </c>
      <c r="Z93">
        <v>0</v>
      </c>
      <c r="AA93">
        <v>0</v>
      </c>
      <c r="AB93">
        <v>3.5346436609152283</v>
      </c>
      <c r="AC93">
        <v>0</v>
      </c>
      <c r="AD93">
        <v>2.6815457986373961</v>
      </c>
      <c r="AE93">
        <v>4.8507138531415599</v>
      </c>
      <c r="AF93">
        <v>2.6108265720081136</v>
      </c>
      <c r="AG93">
        <v>12.388584000000003</v>
      </c>
      <c r="AH93">
        <v>0</v>
      </c>
      <c r="AI93">
        <v>0</v>
      </c>
      <c r="AJ93">
        <v>0</v>
      </c>
      <c r="AK93">
        <v>15.31737509850276</v>
      </c>
      <c r="AL93">
        <v>0</v>
      </c>
      <c r="AM93">
        <v>0</v>
      </c>
      <c r="AN93">
        <v>0</v>
      </c>
      <c r="AO93">
        <v>0</v>
      </c>
      <c r="AP93">
        <v>1.8837520000000003</v>
      </c>
      <c r="AQ93">
        <v>0</v>
      </c>
      <c r="AR93">
        <v>0.32826902173913047</v>
      </c>
      <c r="AS93">
        <v>5.5437771335117461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458.45334843357256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2.4699999999999998</v>
      </c>
      <c r="L94">
        <v>203.44</v>
      </c>
      <c r="M94">
        <v>27.09</v>
      </c>
      <c r="N94">
        <v>34.97</v>
      </c>
      <c r="O94">
        <v>0</v>
      </c>
      <c r="P94">
        <v>30.67</v>
      </c>
      <c r="Q94">
        <v>6.0569300911854107</v>
      </c>
      <c r="R94">
        <v>12.486931203931203</v>
      </c>
      <c r="S94">
        <v>7.7700000000000005</v>
      </c>
      <c r="T94">
        <v>0</v>
      </c>
      <c r="U94">
        <v>24.66</v>
      </c>
      <c r="V94">
        <v>6.12</v>
      </c>
      <c r="W94">
        <v>9.92</v>
      </c>
      <c r="X94">
        <v>43.66</v>
      </c>
      <c r="Y94">
        <v>0</v>
      </c>
      <c r="Z94">
        <v>0</v>
      </c>
      <c r="AA94">
        <v>0</v>
      </c>
      <c r="AB94">
        <v>3.5346436609152283</v>
      </c>
      <c r="AC94">
        <v>0</v>
      </c>
      <c r="AD94">
        <v>2.6815457986373961</v>
      </c>
      <c r="AE94">
        <v>4.8507138531415599</v>
      </c>
      <c r="AF94">
        <v>2.6108265720081136</v>
      </c>
      <c r="AG94">
        <v>12.388584000000003</v>
      </c>
      <c r="AH94">
        <v>0</v>
      </c>
      <c r="AI94">
        <v>0</v>
      </c>
      <c r="AJ94">
        <v>0</v>
      </c>
      <c r="AK94">
        <v>15.31737509850276</v>
      </c>
      <c r="AL94">
        <v>0</v>
      </c>
      <c r="AM94">
        <v>0</v>
      </c>
      <c r="AN94">
        <v>0</v>
      </c>
      <c r="AO94">
        <v>0</v>
      </c>
      <c r="AP94">
        <v>1.8837520000000003</v>
      </c>
      <c r="AQ94">
        <v>0</v>
      </c>
      <c r="AR94">
        <v>0.65040217391304356</v>
      </c>
      <c r="AS94">
        <v>5.5437771335117461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458.77548158574649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2.4699999999999998</v>
      </c>
      <c r="L95">
        <v>203.44</v>
      </c>
      <c r="M95">
        <v>27.09</v>
      </c>
      <c r="N95">
        <v>34.97</v>
      </c>
      <c r="O95">
        <v>0</v>
      </c>
      <c r="P95">
        <v>30.67</v>
      </c>
      <c r="Q95">
        <v>6.0569300911854107</v>
      </c>
      <c r="R95">
        <v>12.486931203931203</v>
      </c>
      <c r="S95">
        <v>7.7700000000000005</v>
      </c>
      <c r="T95">
        <v>0</v>
      </c>
      <c r="U95">
        <v>24.66</v>
      </c>
      <c r="V95">
        <v>6.12</v>
      </c>
      <c r="W95">
        <v>9.92</v>
      </c>
      <c r="X95">
        <v>43.66</v>
      </c>
      <c r="Y95">
        <v>0</v>
      </c>
      <c r="Z95">
        <v>0</v>
      </c>
      <c r="AA95">
        <v>0</v>
      </c>
      <c r="AB95">
        <v>0.70570142535633895</v>
      </c>
      <c r="AC95">
        <v>0</v>
      </c>
      <c r="AD95">
        <v>2.6815457986373961</v>
      </c>
      <c r="AE95">
        <v>4.8507138531415599</v>
      </c>
      <c r="AF95">
        <v>2.6108265720081136</v>
      </c>
      <c r="AG95">
        <v>12.388584000000003</v>
      </c>
      <c r="AH95">
        <v>0</v>
      </c>
      <c r="AI95">
        <v>0</v>
      </c>
      <c r="AJ95">
        <v>0</v>
      </c>
      <c r="AK95">
        <v>15.31737509850276</v>
      </c>
      <c r="AL95">
        <v>0</v>
      </c>
      <c r="AM95">
        <v>0</v>
      </c>
      <c r="AN95">
        <v>0</v>
      </c>
      <c r="AO95">
        <v>0</v>
      </c>
      <c r="AP95">
        <v>1.8837520000000003</v>
      </c>
      <c r="AQ95">
        <v>0</v>
      </c>
      <c r="AR95">
        <v>11.538502717391305</v>
      </c>
      <c r="AS95">
        <v>5.5437771335117461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466.83463989366584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2.4699999999999998</v>
      </c>
      <c r="L96">
        <v>203.44</v>
      </c>
      <c r="M96">
        <v>27.09</v>
      </c>
      <c r="N96">
        <v>34.97</v>
      </c>
      <c r="O96">
        <v>0</v>
      </c>
      <c r="P96">
        <v>30.67</v>
      </c>
      <c r="Q96">
        <v>6.0569300911854107</v>
      </c>
      <c r="R96">
        <v>12.486931203931203</v>
      </c>
      <c r="S96">
        <v>7.7700000000000005</v>
      </c>
      <c r="T96">
        <v>0</v>
      </c>
      <c r="U96">
        <v>24.66</v>
      </c>
      <c r="V96">
        <v>6.12</v>
      </c>
      <c r="W96">
        <v>9.92</v>
      </c>
      <c r="X96">
        <v>43.66</v>
      </c>
      <c r="Y96">
        <v>0</v>
      </c>
      <c r="Z96">
        <v>0</v>
      </c>
      <c r="AA96">
        <v>0</v>
      </c>
      <c r="AB96">
        <v>0.70570142535633895</v>
      </c>
      <c r="AC96">
        <v>0</v>
      </c>
      <c r="AD96">
        <v>2.6815457986373961</v>
      </c>
      <c r="AE96">
        <v>4.8507138531415599</v>
      </c>
      <c r="AF96">
        <v>2.6108265720081136</v>
      </c>
      <c r="AG96">
        <v>12.388584000000003</v>
      </c>
      <c r="AH96">
        <v>0</v>
      </c>
      <c r="AI96">
        <v>0</v>
      </c>
      <c r="AJ96">
        <v>0</v>
      </c>
      <c r="AK96">
        <v>15.31737509850276</v>
      </c>
      <c r="AL96">
        <v>0</v>
      </c>
      <c r="AM96">
        <v>0</v>
      </c>
      <c r="AN96">
        <v>0</v>
      </c>
      <c r="AO96">
        <v>0</v>
      </c>
      <c r="AP96">
        <v>1.6966040000000004</v>
      </c>
      <c r="AQ96">
        <v>0</v>
      </c>
      <c r="AR96">
        <v>11.538502717391305</v>
      </c>
      <c r="AS96">
        <v>3.1691874814154035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464.27290224156945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2.4699999999999998</v>
      </c>
      <c r="L97">
        <v>203.44</v>
      </c>
      <c r="M97">
        <v>27.09</v>
      </c>
      <c r="N97">
        <v>34.97</v>
      </c>
      <c r="O97">
        <v>0</v>
      </c>
      <c r="P97">
        <v>30.67</v>
      </c>
      <c r="Q97">
        <v>3.32</v>
      </c>
      <c r="R97">
        <v>6.86</v>
      </c>
      <c r="S97">
        <v>4.2700000000000005</v>
      </c>
      <c r="T97">
        <v>0</v>
      </c>
      <c r="U97">
        <v>24.66</v>
      </c>
      <c r="V97">
        <v>6.12</v>
      </c>
      <c r="W97">
        <v>9.92</v>
      </c>
      <c r="X97">
        <v>43.66</v>
      </c>
      <c r="Y97">
        <v>0</v>
      </c>
      <c r="Z97">
        <v>0</v>
      </c>
      <c r="AA97">
        <v>0</v>
      </c>
      <c r="AB97">
        <v>0.70570142535633895</v>
      </c>
      <c r="AC97">
        <v>0</v>
      </c>
      <c r="AD97">
        <v>2.6815457986373961</v>
      </c>
      <c r="AE97">
        <v>4.8507138531415599</v>
      </c>
      <c r="AF97">
        <v>2.6108265720081136</v>
      </c>
      <c r="AG97">
        <v>12.388584000000003</v>
      </c>
      <c r="AH97">
        <v>0</v>
      </c>
      <c r="AI97">
        <v>0</v>
      </c>
      <c r="AJ97">
        <v>0</v>
      </c>
      <c r="AK97">
        <v>15.31737509850276</v>
      </c>
      <c r="AL97">
        <v>0</v>
      </c>
      <c r="AM97">
        <v>0</v>
      </c>
      <c r="AN97">
        <v>0</v>
      </c>
      <c r="AO97">
        <v>0</v>
      </c>
      <c r="AP97">
        <v>1.6966040000000004</v>
      </c>
      <c r="AQ97">
        <v>0</v>
      </c>
      <c r="AR97">
        <v>0.65040217391304356</v>
      </c>
      <c r="AS97">
        <v>3.1691874814154035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441.52094040297459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2.4699189020586401</v>
      </c>
      <c r="L98">
        <v>203.44</v>
      </c>
      <c r="M98">
        <v>27.09</v>
      </c>
      <c r="N98">
        <v>34.97</v>
      </c>
      <c r="O98">
        <v>0</v>
      </c>
      <c r="P98">
        <v>30.67</v>
      </c>
      <c r="Q98">
        <v>3.32</v>
      </c>
      <c r="R98">
        <v>6.86</v>
      </c>
      <c r="S98">
        <v>4.2700000000000005</v>
      </c>
      <c r="T98">
        <v>0</v>
      </c>
      <c r="U98">
        <v>24.66</v>
      </c>
      <c r="V98">
        <v>6.12</v>
      </c>
      <c r="W98">
        <v>9.92</v>
      </c>
      <c r="X98">
        <v>43.66</v>
      </c>
      <c r="Y98">
        <v>0</v>
      </c>
      <c r="Z98">
        <v>0</v>
      </c>
      <c r="AA98">
        <v>0</v>
      </c>
      <c r="AB98">
        <v>0.70570142535633895</v>
      </c>
      <c r="AC98">
        <v>0</v>
      </c>
      <c r="AD98">
        <v>2.6815457986373961</v>
      </c>
      <c r="AE98">
        <v>4.8507138531415599</v>
      </c>
      <c r="AF98">
        <v>2.6108265720081136</v>
      </c>
      <c r="AG98">
        <v>12.388584000000003</v>
      </c>
      <c r="AH98">
        <v>0</v>
      </c>
      <c r="AI98">
        <v>0</v>
      </c>
      <c r="AJ98">
        <v>0</v>
      </c>
      <c r="AK98">
        <v>15.31737509850276</v>
      </c>
      <c r="AL98">
        <v>0</v>
      </c>
      <c r="AM98">
        <v>0</v>
      </c>
      <c r="AN98">
        <v>0</v>
      </c>
      <c r="AO98">
        <v>0</v>
      </c>
      <c r="AP98">
        <v>1.6966040000000004</v>
      </c>
      <c r="AQ98">
        <v>0</v>
      </c>
      <c r="AR98">
        <v>0.48780163043478258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439.53589926110891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6.375250817551234E-2</v>
      </c>
      <c r="L99">
        <f t="shared" si="2"/>
        <v>5.5120824999999991</v>
      </c>
      <c r="M99">
        <f t="shared" si="2"/>
        <v>0.65016000000000007</v>
      </c>
      <c r="N99">
        <f t="shared" si="2"/>
        <v>0.83927999999999847</v>
      </c>
      <c r="O99">
        <f t="shared" si="2"/>
        <v>0</v>
      </c>
      <c r="P99">
        <f t="shared" si="2"/>
        <v>0.73607923286643417</v>
      </c>
      <c r="Q99">
        <f t="shared" si="2"/>
        <v>0.10089074405948524</v>
      </c>
      <c r="R99">
        <f t="shared" si="2"/>
        <v>0.20818005282555327</v>
      </c>
      <c r="S99">
        <f t="shared" si="2"/>
        <v>0.12952499999999992</v>
      </c>
      <c r="T99">
        <f t="shared" si="2"/>
        <v>0</v>
      </c>
      <c r="U99">
        <f t="shared" si="2"/>
        <v>0.59184000000000025</v>
      </c>
      <c r="V99">
        <f t="shared" si="2"/>
        <v>0.11309750000000016</v>
      </c>
      <c r="W99">
        <f t="shared" si="2"/>
        <v>0.18802509136029574</v>
      </c>
      <c r="X99">
        <f t="shared" si="2"/>
        <v>0.91028999999999904</v>
      </c>
      <c r="Y99">
        <f t="shared" si="2"/>
        <v>0</v>
      </c>
      <c r="Z99">
        <f t="shared" si="2"/>
        <v>1.9285823863636368E-2</v>
      </c>
      <c r="AA99">
        <f t="shared" si="2"/>
        <v>3.9539444092826996E-2</v>
      </c>
      <c r="AB99">
        <f t="shared" si="2"/>
        <v>6.409686609152293E-2</v>
      </c>
      <c r="AC99">
        <f t="shared" si="2"/>
        <v>4.9899084733783551E-2</v>
      </c>
      <c r="AD99">
        <f t="shared" si="2"/>
        <v>6.9505421650264923E-2</v>
      </c>
      <c r="AE99">
        <f t="shared" si="2"/>
        <v>0.2292368822861465</v>
      </c>
      <c r="AF99">
        <f t="shared" si="2"/>
        <v>6.7162056288032387E-2</v>
      </c>
      <c r="AG99">
        <f t="shared" si="2"/>
        <v>0.29732601600000041</v>
      </c>
      <c r="AH99">
        <f t="shared" si="2"/>
        <v>0.32701090021119317</v>
      </c>
      <c r="AI99">
        <f t="shared" si="2"/>
        <v>3.1671431264728996E-2</v>
      </c>
      <c r="AJ99">
        <f t="shared" si="2"/>
        <v>0</v>
      </c>
      <c r="AK99">
        <f t="shared" si="2"/>
        <v>0.36761700236406586</v>
      </c>
      <c r="AL99">
        <f t="shared" si="2"/>
        <v>0</v>
      </c>
      <c r="AM99">
        <f t="shared" si="2"/>
        <v>9.3075881470367581E-3</v>
      </c>
      <c r="AN99">
        <f t="shared" si="2"/>
        <v>0</v>
      </c>
      <c r="AO99">
        <f t="shared" si="2"/>
        <v>0</v>
      </c>
      <c r="AP99">
        <f t="shared" si="2"/>
        <v>4.6757086999999926E-2</v>
      </c>
      <c r="AQ99">
        <f t="shared" si="2"/>
        <v>0.13003873968253973</v>
      </c>
      <c r="AR99">
        <f t="shared" si="2"/>
        <v>4.2395790760869585E-2</v>
      </c>
      <c r="AS99">
        <f t="shared" si="2"/>
        <v>4.0165539696699455E-2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11.874218303420621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17.13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19.190000000000001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19.190000000000001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16.309999999999999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16.309999999999999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16.309999999999999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16.309999999999999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17.559999999999999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17.559999999999999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17.940000000000001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17.940000000000001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18.14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19.190000000000001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19.190000000000001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19.190000000000001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19.190000000000001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19.190000000000001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19.190000000000001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19.190000000000001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19.190000000000001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19.190000000000001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19.190000000000001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19.190000000000001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19.190000000000001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19.190000000000001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19.190000000000001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19.190000000000001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19.190000000000001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19.190000000000001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19.190000000000001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19.190000000000001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19.190000000000001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19.190000000000001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19.190000000000001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19.190000000000001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19.190000000000001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19.190000000000001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19.190000000000001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19.190000000000001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19.190000000000001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19.190000000000001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19.190000000000001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19.190000000000001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19.190000000000001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19.190000000000001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19.190000000000001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19.190000000000001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19.190000000000001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19.190000000000001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19.190000000000001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19.190000000000001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19.190000000000001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19.190000000000001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19.190000000000001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19.190000000000001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19.190000000000001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19.190000000000001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19.190000000000001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19.190000000000001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19.190000000000001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19.190000000000001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19.190000000000001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19.190000000000001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19.190000000000001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19.190000000000001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19.190000000000001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19.190000000000001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19.190000000000001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19.190000000000001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19.190000000000001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19.190000000000001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19.190000000000001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19.190000000000001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19.190000000000001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19.190000000000001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19.190000000000001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19.190000000000001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19.190000000000001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19.190000000000001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19.190000000000001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19.190000000000001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19.190000000000001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19.190000000000001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19.190000000000001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19.190000000000001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19.190000000000001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19.190000000000001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19.190000000000001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19.190000000000001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19.190000000000001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19.190000000000001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19.190000000000001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19.190000000000001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19.190000000000001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19.190000000000001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19.190000000000001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19.190000000000001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19.190000000000001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19.190000000000001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19.190000000000001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19.190000000000001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19.190000000000001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19.190000000000001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19.190000000000001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19.190000000000001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19.190000000000001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19.190000000000001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19.190000000000001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19.190000000000001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19.190000000000001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19.190000000000001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19.190000000000001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19.190000000000001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19.190000000000001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19.190000000000001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19.190000000000001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19.190000000000001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19.190000000000001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19.190000000000001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19.190000000000001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19.190000000000001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19.190000000000001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19.190000000000001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19.190000000000001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19.190000000000001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19.190000000000001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19.190000000000001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19.190000000000001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19.190000000000001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19.190000000000001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19.190000000000001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19.190000000000001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19.190000000000001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19.190000000000001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19.190000000000001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19.190000000000001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19.190000000000001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19.190000000000001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19.190000000000001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19.190000000000001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19.190000000000001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19.190000000000001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19.190000000000001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19.190000000000001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19.190000000000001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19.190000000000001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19.190000000000001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19.190000000000001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19.190000000000001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19.190000000000001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19.190000000000001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19.190000000000001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19.190000000000001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19.190000000000001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19.190000000000001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19.190000000000001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19.190000000000001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19.190000000000001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19.190000000000001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19.190000000000001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19.190000000000001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19.190000000000001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19.190000000000001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19.190000000000001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19.190000000000001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19.190000000000001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19.190000000000001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19.190000000000001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19.190000000000001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19.190000000000001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19.190000000000001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19.190000000000001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19.190000000000001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19.190000000000001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19.190000000000001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0.45199500000000092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0.45199500000000092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45602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253.32</v>
      </c>
      <c r="L3" s="202">
        <v>9.06</v>
      </c>
      <c r="M3" s="202">
        <v>61.19</v>
      </c>
      <c r="N3" s="202">
        <v>50.05</v>
      </c>
      <c r="O3" s="202">
        <v>70.7</v>
      </c>
      <c r="P3" s="202">
        <v>19.75</v>
      </c>
      <c r="Q3" s="202">
        <v>8.66</v>
      </c>
      <c r="R3" s="202">
        <v>17.87</v>
      </c>
      <c r="S3" s="202">
        <v>11.12</v>
      </c>
      <c r="T3" s="202">
        <v>0</v>
      </c>
      <c r="U3" s="202">
        <v>59.6</v>
      </c>
      <c r="V3" s="202">
        <v>8.77</v>
      </c>
      <c r="W3" s="202">
        <v>14.2</v>
      </c>
      <c r="X3" s="202">
        <v>62.5</v>
      </c>
      <c r="Y3" s="202">
        <v>0</v>
      </c>
      <c r="Z3">
        <v>0</v>
      </c>
      <c r="AA3" s="202">
        <v>15.49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83.76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117.68</v>
      </c>
      <c r="AQ3" s="202">
        <v>38.07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244.51</v>
      </c>
      <c r="L4" s="202">
        <v>9.06</v>
      </c>
      <c r="M4" s="202">
        <v>61.19</v>
      </c>
      <c r="N4" s="202">
        <v>50.05</v>
      </c>
      <c r="O4" s="202">
        <v>70.7</v>
      </c>
      <c r="P4" s="202">
        <v>19.75</v>
      </c>
      <c r="Q4" s="202">
        <v>8.66</v>
      </c>
      <c r="R4" s="202">
        <v>17.87</v>
      </c>
      <c r="S4" s="202">
        <v>11.12</v>
      </c>
      <c r="T4" s="202">
        <v>0</v>
      </c>
      <c r="U4" s="202">
        <v>59.6</v>
      </c>
      <c r="V4" s="202">
        <v>8.77</v>
      </c>
      <c r="W4" s="202">
        <v>14.2</v>
      </c>
      <c r="X4" s="202">
        <v>62.5</v>
      </c>
      <c r="Y4" s="202">
        <v>0</v>
      </c>
      <c r="Z4">
        <v>0</v>
      </c>
      <c r="AA4" s="202">
        <v>15.49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83.76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117.68</v>
      </c>
      <c r="AQ4" s="202">
        <v>38.07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244.51</v>
      </c>
      <c r="L5" s="202">
        <v>9.06</v>
      </c>
      <c r="M5" s="202">
        <v>61.19</v>
      </c>
      <c r="N5" s="202">
        <v>50.05</v>
      </c>
      <c r="O5" s="202">
        <v>70.7</v>
      </c>
      <c r="P5" s="202">
        <v>19.75</v>
      </c>
      <c r="Q5" s="202">
        <v>8.66</v>
      </c>
      <c r="R5" s="202">
        <v>17.87</v>
      </c>
      <c r="S5" s="202">
        <v>11.12</v>
      </c>
      <c r="T5" s="202">
        <v>0</v>
      </c>
      <c r="U5" s="202">
        <v>59.6</v>
      </c>
      <c r="V5" s="202">
        <v>8.77</v>
      </c>
      <c r="W5" s="202">
        <v>14.84</v>
      </c>
      <c r="X5" s="202">
        <v>62.5</v>
      </c>
      <c r="Y5" s="202">
        <v>0</v>
      </c>
      <c r="Z5">
        <v>0</v>
      </c>
      <c r="AA5" s="202">
        <v>15.49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83.76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117.68</v>
      </c>
      <c r="AQ5" s="202">
        <v>38.07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244.51</v>
      </c>
      <c r="L6" s="202">
        <v>9.06</v>
      </c>
      <c r="M6" s="202">
        <v>61.19</v>
      </c>
      <c r="N6" s="202">
        <v>50.05</v>
      </c>
      <c r="O6" s="202">
        <v>70.7</v>
      </c>
      <c r="P6" s="202">
        <v>19.75</v>
      </c>
      <c r="Q6" s="202">
        <v>8.66</v>
      </c>
      <c r="R6" s="202">
        <v>17.87</v>
      </c>
      <c r="S6" s="202">
        <v>11.12</v>
      </c>
      <c r="T6" s="202">
        <v>0</v>
      </c>
      <c r="U6" s="202">
        <v>59.6</v>
      </c>
      <c r="V6" s="202">
        <v>8.77</v>
      </c>
      <c r="W6" s="202">
        <v>14.84</v>
      </c>
      <c r="X6" s="202">
        <v>62.5</v>
      </c>
      <c r="Y6" s="202">
        <v>0</v>
      </c>
      <c r="Z6">
        <v>0</v>
      </c>
      <c r="AA6" s="202">
        <v>15.49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83.76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117.68</v>
      </c>
      <c r="AQ6" s="202">
        <v>38.07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244.51</v>
      </c>
      <c r="L7" s="202">
        <v>9.06</v>
      </c>
      <c r="M7" s="202">
        <v>61.19</v>
      </c>
      <c r="N7" s="202">
        <v>50.05</v>
      </c>
      <c r="O7" s="202">
        <v>70.7</v>
      </c>
      <c r="P7" s="202">
        <v>19.75</v>
      </c>
      <c r="Q7" s="202">
        <v>8.66</v>
      </c>
      <c r="R7" s="202">
        <v>17.87</v>
      </c>
      <c r="S7" s="202">
        <v>11.12</v>
      </c>
      <c r="T7" s="202">
        <v>0</v>
      </c>
      <c r="U7" s="202">
        <v>59.6</v>
      </c>
      <c r="V7" s="202">
        <v>8.77</v>
      </c>
      <c r="W7" s="202">
        <v>15.35</v>
      </c>
      <c r="X7" s="202">
        <v>62.5</v>
      </c>
      <c r="Y7" s="202">
        <v>0</v>
      </c>
      <c r="Z7">
        <v>0</v>
      </c>
      <c r="AA7" s="202">
        <v>15.49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83.76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117.68</v>
      </c>
      <c r="AQ7" s="202">
        <v>38.07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244.51</v>
      </c>
      <c r="L8" s="202">
        <v>9.06</v>
      </c>
      <c r="M8" s="202">
        <v>61.19</v>
      </c>
      <c r="N8" s="202">
        <v>50.05</v>
      </c>
      <c r="O8" s="202">
        <v>70.7</v>
      </c>
      <c r="P8" s="202">
        <v>19.75</v>
      </c>
      <c r="Q8" s="202">
        <v>8.66</v>
      </c>
      <c r="R8" s="202">
        <v>17.87</v>
      </c>
      <c r="S8" s="202">
        <v>11.12</v>
      </c>
      <c r="T8" s="202">
        <v>0</v>
      </c>
      <c r="U8" s="202">
        <v>59.6</v>
      </c>
      <c r="V8" s="202">
        <v>8.77</v>
      </c>
      <c r="W8" s="202">
        <v>15.35</v>
      </c>
      <c r="X8" s="202">
        <v>62.5</v>
      </c>
      <c r="Y8" s="202">
        <v>0</v>
      </c>
      <c r="Z8">
        <v>0</v>
      </c>
      <c r="AA8" s="202">
        <v>15.49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83.76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117.68</v>
      </c>
      <c r="AQ8" s="202">
        <v>38.07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244.51</v>
      </c>
      <c r="L9" s="202">
        <v>9.06</v>
      </c>
      <c r="M9" s="202">
        <v>61.19</v>
      </c>
      <c r="N9" s="202">
        <v>50.05</v>
      </c>
      <c r="O9" s="202">
        <v>70.7</v>
      </c>
      <c r="P9" s="202">
        <v>19.75</v>
      </c>
      <c r="Q9" s="202">
        <v>8.66</v>
      </c>
      <c r="R9" s="202">
        <v>17.87</v>
      </c>
      <c r="S9" s="202">
        <v>11.12</v>
      </c>
      <c r="T9" s="202">
        <v>0</v>
      </c>
      <c r="U9" s="202">
        <v>59.6</v>
      </c>
      <c r="V9" s="202">
        <v>8.77</v>
      </c>
      <c r="W9" s="202">
        <v>15.86</v>
      </c>
      <c r="X9" s="202">
        <v>62.5</v>
      </c>
      <c r="Y9" s="202">
        <v>0</v>
      </c>
      <c r="Z9">
        <v>0</v>
      </c>
      <c r="AA9" s="202">
        <v>15.49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83.76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117.68</v>
      </c>
      <c r="AQ9" s="202">
        <v>38.07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244.51</v>
      </c>
      <c r="L10" s="202">
        <v>9.06</v>
      </c>
      <c r="M10" s="202">
        <v>61.19</v>
      </c>
      <c r="N10" s="202">
        <v>50.05</v>
      </c>
      <c r="O10" s="202">
        <v>70.7</v>
      </c>
      <c r="P10" s="202">
        <v>19.75</v>
      </c>
      <c r="Q10" s="202">
        <v>8.66</v>
      </c>
      <c r="R10" s="202">
        <v>17.87</v>
      </c>
      <c r="S10" s="202">
        <v>11.12</v>
      </c>
      <c r="T10" s="202">
        <v>0</v>
      </c>
      <c r="U10" s="202">
        <v>59.6</v>
      </c>
      <c r="V10" s="202">
        <v>8.77</v>
      </c>
      <c r="W10" s="202">
        <v>15.86</v>
      </c>
      <c r="X10" s="202">
        <v>62.5</v>
      </c>
      <c r="Y10" s="202">
        <v>0</v>
      </c>
      <c r="Z10">
        <v>0</v>
      </c>
      <c r="AA10" s="202">
        <v>15.49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83.76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117.68</v>
      </c>
      <c r="AQ10" s="202">
        <v>38.07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244.51</v>
      </c>
      <c r="L11" s="202">
        <v>9.06</v>
      </c>
      <c r="M11" s="202">
        <v>61.19</v>
      </c>
      <c r="N11" s="202">
        <v>50.05</v>
      </c>
      <c r="O11" s="202">
        <v>70.7</v>
      </c>
      <c r="P11" s="202">
        <v>19.75</v>
      </c>
      <c r="Q11" s="202">
        <v>8.66</v>
      </c>
      <c r="R11" s="202">
        <v>17.87</v>
      </c>
      <c r="S11" s="202">
        <v>11.12</v>
      </c>
      <c r="T11" s="202">
        <v>0</v>
      </c>
      <c r="U11" s="202">
        <v>59.6</v>
      </c>
      <c r="V11" s="202">
        <v>8.77</v>
      </c>
      <c r="W11" s="202">
        <v>16.37</v>
      </c>
      <c r="X11" s="202">
        <v>62.5</v>
      </c>
      <c r="Y11" s="202">
        <v>0</v>
      </c>
      <c r="Z11">
        <v>0</v>
      </c>
      <c r="AA11" s="202">
        <v>15.49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83.76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117.68</v>
      </c>
      <c r="AQ11" s="202">
        <v>38.07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244.51</v>
      </c>
      <c r="L12" s="202">
        <v>9.06</v>
      </c>
      <c r="M12" s="202">
        <v>61.19</v>
      </c>
      <c r="N12" s="202">
        <v>50.05</v>
      </c>
      <c r="O12" s="202">
        <v>70.7</v>
      </c>
      <c r="P12" s="202">
        <v>19.75</v>
      </c>
      <c r="Q12" s="202">
        <v>8.66</v>
      </c>
      <c r="R12" s="202">
        <v>17.87</v>
      </c>
      <c r="S12" s="202">
        <v>11.12</v>
      </c>
      <c r="T12" s="202">
        <v>0</v>
      </c>
      <c r="U12" s="202">
        <v>59.6</v>
      </c>
      <c r="V12" s="202">
        <v>8.77</v>
      </c>
      <c r="W12" s="202">
        <v>16.37</v>
      </c>
      <c r="X12" s="202">
        <v>62.5</v>
      </c>
      <c r="Y12" s="202">
        <v>0</v>
      </c>
      <c r="Z12">
        <v>0</v>
      </c>
      <c r="AA12" s="202">
        <v>15.49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83.76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117.68</v>
      </c>
      <c r="AQ12" s="202">
        <v>38.07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222.06</v>
      </c>
      <c r="L13" s="202">
        <v>9.06</v>
      </c>
      <c r="M13" s="202">
        <v>61.19</v>
      </c>
      <c r="N13" s="202">
        <v>50.05</v>
      </c>
      <c r="O13" s="202">
        <v>70.7</v>
      </c>
      <c r="P13" s="202">
        <v>19.75</v>
      </c>
      <c r="Q13" s="202">
        <v>8.66</v>
      </c>
      <c r="R13" s="202">
        <v>17.87</v>
      </c>
      <c r="S13" s="202">
        <v>11.12</v>
      </c>
      <c r="T13" s="202">
        <v>0</v>
      </c>
      <c r="U13" s="202">
        <v>59.6</v>
      </c>
      <c r="V13" s="202">
        <v>8.77</v>
      </c>
      <c r="W13" s="202">
        <v>17.399999999999999</v>
      </c>
      <c r="X13" s="202">
        <v>62.5</v>
      </c>
      <c r="Y13" s="202">
        <v>0</v>
      </c>
      <c r="Z13">
        <v>0</v>
      </c>
      <c r="AA13" s="202">
        <v>15.49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83.76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117.68</v>
      </c>
      <c r="AQ13" s="202">
        <v>38.07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223.06</v>
      </c>
      <c r="L14" s="202">
        <v>9.06</v>
      </c>
      <c r="M14" s="202">
        <v>61.19</v>
      </c>
      <c r="N14" s="202">
        <v>50.05</v>
      </c>
      <c r="O14" s="202">
        <v>70.7</v>
      </c>
      <c r="P14" s="202">
        <v>19.75</v>
      </c>
      <c r="Q14" s="202">
        <v>8.66</v>
      </c>
      <c r="R14" s="202">
        <v>17.87</v>
      </c>
      <c r="S14" s="202">
        <v>11.12</v>
      </c>
      <c r="T14" s="202">
        <v>0</v>
      </c>
      <c r="U14" s="202">
        <v>59.6</v>
      </c>
      <c r="V14" s="202">
        <v>8.77</v>
      </c>
      <c r="W14" s="202">
        <v>17.399999999999999</v>
      </c>
      <c r="X14" s="202">
        <v>62.5</v>
      </c>
      <c r="Y14" s="202">
        <v>0</v>
      </c>
      <c r="Z14">
        <v>0</v>
      </c>
      <c r="AA14" s="202">
        <v>15.49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83.76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117.68</v>
      </c>
      <c r="AQ14" s="202">
        <v>38.07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223.06</v>
      </c>
      <c r="L15" s="202">
        <v>9.06</v>
      </c>
      <c r="M15" s="202">
        <v>61.19</v>
      </c>
      <c r="N15" s="202">
        <v>50.05</v>
      </c>
      <c r="O15" s="202">
        <v>70.7</v>
      </c>
      <c r="P15" s="202">
        <v>19.75</v>
      </c>
      <c r="Q15" s="202">
        <v>8.66</v>
      </c>
      <c r="R15" s="202">
        <v>17.87</v>
      </c>
      <c r="S15" s="202">
        <v>11.12</v>
      </c>
      <c r="T15" s="202">
        <v>0</v>
      </c>
      <c r="U15" s="202">
        <v>59.6</v>
      </c>
      <c r="V15" s="202">
        <v>8.77</v>
      </c>
      <c r="W15" s="202">
        <v>17.399999999999999</v>
      </c>
      <c r="X15" s="202">
        <v>62.5</v>
      </c>
      <c r="Y15" s="202">
        <v>0</v>
      </c>
      <c r="Z15">
        <v>0</v>
      </c>
      <c r="AA15" s="202">
        <v>15.49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83.76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117.68</v>
      </c>
      <c r="AQ15" s="202">
        <v>38.07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220.06</v>
      </c>
      <c r="L16" s="202">
        <v>9.06</v>
      </c>
      <c r="M16" s="202">
        <v>61.19</v>
      </c>
      <c r="N16" s="202">
        <v>50.05</v>
      </c>
      <c r="O16" s="202">
        <v>70.7</v>
      </c>
      <c r="P16" s="202">
        <v>19.75</v>
      </c>
      <c r="Q16" s="202">
        <v>8.66</v>
      </c>
      <c r="R16" s="202">
        <v>17.87</v>
      </c>
      <c r="S16" s="202">
        <v>11.12</v>
      </c>
      <c r="T16" s="202">
        <v>0</v>
      </c>
      <c r="U16" s="202">
        <v>59.6</v>
      </c>
      <c r="V16" s="202">
        <v>8.77</v>
      </c>
      <c r="W16" s="202">
        <v>17.91</v>
      </c>
      <c r="X16" s="202">
        <v>62.5</v>
      </c>
      <c r="Y16" s="202">
        <v>0</v>
      </c>
      <c r="Z16">
        <v>0</v>
      </c>
      <c r="AA16" s="202">
        <v>15.49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83.76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117.68</v>
      </c>
      <c r="AQ16" s="202">
        <v>38.07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218.07</v>
      </c>
      <c r="L17" s="202">
        <v>9.06</v>
      </c>
      <c r="M17" s="202">
        <v>61.19</v>
      </c>
      <c r="N17" s="202">
        <v>50.05</v>
      </c>
      <c r="O17" s="202">
        <v>70.7</v>
      </c>
      <c r="P17" s="202">
        <v>19.75</v>
      </c>
      <c r="Q17" s="202">
        <v>8.66</v>
      </c>
      <c r="R17" s="202">
        <v>17.87</v>
      </c>
      <c r="S17" s="202">
        <v>11.12</v>
      </c>
      <c r="T17" s="202">
        <v>0</v>
      </c>
      <c r="U17" s="202">
        <v>59.6</v>
      </c>
      <c r="V17" s="202">
        <v>8.77</v>
      </c>
      <c r="W17" s="202">
        <v>17.91</v>
      </c>
      <c r="X17" s="202">
        <v>62.5</v>
      </c>
      <c r="Y17" s="202">
        <v>0</v>
      </c>
      <c r="Z17">
        <v>0</v>
      </c>
      <c r="AA17" s="202">
        <v>15.49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83.76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117.68</v>
      </c>
      <c r="AQ17" s="202">
        <v>38.07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216.07</v>
      </c>
      <c r="L18" s="202">
        <v>9.06</v>
      </c>
      <c r="M18" s="202">
        <v>61.19</v>
      </c>
      <c r="N18" s="202">
        <v>50.05</v>
      </c>
      <c r="O18" s="202">
        <v>70.7</v>
      </c>
      <c r="P18" s="202">
        <v>19.75</v>
      </c>
      <c r="Q18" s="202">
        <v>8.66</v>
      </c>
      <c r="R18" s="202">
        <v>17.87</v>
      </c>
      <c r="S18" s="202">
        <v>11.12</v>
      </c>
      <c r="T18" s="202">
        <v>0</v>
      </c>
      <c r="U18" s="202">
        <v>59.6</v>
      </c>
      <c r="V18" s="202">
        <v>8.77</v>
      </c>
      <c r="W18" s="202">
        <v>18.420000000000002</v>
      </c>
      <c r="X18" s="202">
        <v>62.5</v>
      </c>
      <c r="Y18" s="202">
        <v>0</v>
      </c>
      <c r="Z18">
        <v>0</v>
      </c>
      <c r="AA18" s="202">
        <v>15.49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83.76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117.68</v>
      </c>
      <c r="AQ18" s="202">
        <v>38.07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174.21</v>
      </c>
      <c r="L19" s="202">
        <v>9.06</v>
      </c>
      <c r="M19" s="202">
        <v>61.19</v>
      </c>
      <c r="N19" s="202">
        <v>50.05</v>
      </c>
      <c r="O19" s="202">
        <v>70.7</v>
      </c>
      <c r="P19" s="202">
        <v>19.75</v>
      </c>
      <c r="Q19" s="202">
        <v>8.66</v>
      </c>
      <c r="R19" s="202">
        <v>17.87</v>
      </c>
      <c r="S19" s="202">
        <v>11.12</v>
      </c>
      <c r="T19" s="202">
        <v>0</v>
      </c>
      <c r="U19" s="202">
        <v>59.6</v>
      </c>
      <c r="V19" s="202">
        <v>8.77</v>
      </c>
      <c r="W19" s="202">
        <v>18.420000000000002</v>
      </c>
      <c r="X19" s="202">
        <v>62.5</v>
      </c>
      <c r="Y19" s="202">
        <v>0</v>
      </c>
      <c r="Z19">
        <v>0</v>
      </c>
      <c r="AA19" s="202">
        <v>15.49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83.76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117.69</v>
      </c>
      <c r="AQ19" s="202">
        <v>38.07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168.17</v>
      </c>
      <c r="L20" s="202">
        <v>9.06</v>
      </c>
      <c r="M20" s="202">
        <v>61.19</v>
      </c>
      <c r="N20" s="202">
        <v>50.05</v>
      </c>
      <c r="O20" s="202">
        <v>70.7</v>
      </c>
      <c r="P20" s="202">
        <v>19.75</v>
      </c>
      <c r="Q20" s="202">
        <v>8.66</v>
      </c>
      <c r="R20" s="202">
        <v>17.87</v>
      </c>
      <c r="S20" s="202">
        <v>11.12</v>
      </c>
      <c r="T20" s="202">
        <v>0</v>
      </c>
      <c r="U20" s="202">
        <v>59.6</v>
      </c>
      <c r="V20" s="202">
        <v>8.77</v>
      </c>
      <c r="W20" s="202">
        <v>18.670000000000002</v>
      </c>
      <c r="X20" s="202">
        <v>62.5</v>
      </c>
      <c r="Y20" s="202">
        <v>0</v>
      </c>
      <c r="Z20">
        <v>0</v>
      </c>
      <c r="AA20" s="202">
        <v>15.49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83.76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117.69</v>
      </c>
      <c r="AQ20" s="202">
        <v>38.07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166.17</v>
      </c>
      <c r="L21" s="202">
        <v>9.06</v>
      </c>
      <c r="M21" s="202">
        <v>61.19</v>
      </c>
      <c r="N21" s="202">
        <v>50.05</v>
      </c>
      <c r="O21" s="202">
        <v>70.7</v>
      </c>
      <c r="P21" s="202">
        <v>19.75</v>
      </c>
      <c r="Q21" s="202">
        <v>8.66</v>
      </c>
      <c r="R21" s="202">
        <v>17.87</v>
      </c>
      <c r="S21" s="202">
        <v>11.12</v>
      </c>
      <c r="T21" s="202">
        <v>0</v>
      </c>
      <c r="U21" s="202">
        <v>59.6</v>
      </c>
      <c r="V21" s="202">
        <v>8.77</v>
      </c>
      <c r="W21" s="202">
        <v>18.670000000000002</v>
      </c>
      <c r="X21" s="202">
        <v>62.5</v>
      </c>
      <c r="Y21" s="202">
        <v>0</v>
      </c>
      <c r="Z21">
        <v>0</v>
      </c>
      <c r="AA21" s="202">
        <v>15.49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83.76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117.69</v>
      </c>
      <c r="AQ21" s="202">
        <v>38.07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165.17</v>
      </c>
      <c r="L22" s="202">
        <v>9.06</v>
      </c>
      <c r="M22" s="202">
        <v>61.19</v>
      </c>
      <c r="N22" s="202">
        <v>50.05</v>
      </c>
      <c r="O22" s="202">
        <v>70.7</v>
      </c>
      <c r="P22" s="202">
        <v>19.75</v>
      </c>
      <c r="Q22" s="202">
        <v>8.66</v>
      </c>
      <c r="R22" s="202">
        <v>17.87</v>
      </c>
      <c r="S22" s="202">
        <v>11.12</v>
      </c>
      <c r="T22" s="202">
        <v>0</v>
      </c>
      <c r="U22" s="202">
        <v>59.6</v>
      </c>
      <c r="V22" s="202">
        <v>8.77</v>
      </c>
      <c r="W22" s="202">
        <v>18.670000000000002</v>
      </c>
      <c r="X22" s="202">
        <v>62.5</v>
      </c>
      <c r="Y22" s="202">
        <v>0</v>
      </c>
      <c r="Z22">
        <v>0</v>
      </c>
      <c r="AA22" s="202">
        <v>15.49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83.76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117.68</v>
      </c>
      <c r="AQ22" s="202">
        <v>38.07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169.17</v>
      </c>
      <c r="L23" s="202">
        <v>9.06</v>
      </c>
      <c r="M23" s="202">
        <v>61.19</v>
      </c>
      <c r="N23" s="202">
        <v>50.05</v>
      </c>
      <c r="O23" s="202">
        <v>70.7</v>
      </c>
      <c r="P23" s="202">
        <v>19.75</v>
      </c>
      <c r="Q23" s="202">
        <v>8.66</v>
      </c>
      <c r="R23" s="202">
        <v>17.87</v>
      </c>
      <c r="S23" s="202">
        <v>11.12</v>
      </c>
      <c r="T23" s="202">
        <v>0</v>
      </c>
      <c r="U23" s="202">
        <v>59.6</v>
      </c>
      <c r="V23" s="202">
        <v>8.77</v>
      </c>
      <c r="W23" s="202">
        <v>18.670000000000002</v>
      </c>
      <c r="X23" s="202">
        <v>62.5</v>
      </c>
      <c r="Y23" s="202">
        <v>0</v>
      </c>
      <c r="Z23">
        <v>0</v>
      </c>
      <c r="AA23" s="202">
        <v>15.49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83.76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117.68</v>
      </c>
      <c r="AQ23" s="202">
        <v>38.07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166.17</v>
      </c>
      <c r="L24" s="202">
        <v>9.06</v>
      </c>
      <c r="M24" s="202">
        <v>61.19</v>
      </c>
      <c r="N24" s="202">
        <v>50.05</v>
      </c>
      <c r="O24" s="202">
        <v>70.7</v>
      </c>
      <c r="P24" s="202">
        <v>19.75</v>
      </c>
      <c r="Q24" s="202">
        <v>8.67</v>
      </c>
      <c r="R24" s="202">
        <v>17.510000000000002</v>
      </c>
      <c r="S24" s="202">
        <v>10.83</v>
      </c>
      <c r="T24" s="202">
        <v>0</v>
      </c>
      <c r="U24" s="202">
        <v>59.6</v>
      </c>
      <c r="V24" s="202">
        <v>8.77</v>
      </c>
      <c r="W24" s="202">
        <v>18.670000000000002</v>
      </c>
      <c r="X24" s="202">
        <v>62.5</v>
      </c>
      <c r="Y24" s="202">
        <v>0</v>
      </c>
      <c r="Z24">
        <v>0</v>
      </c>
      <c r="AA24" s="202">
        <v>15.49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83.76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117.69</v>
      </c>
      <c r="AQ24" s="202">
        <v>38.020000000000003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199.6</v>
      </c>
      <c r="L25" s="202">
        <v>9.06</v>
      </c>
      <c r="M25" s="202">
        <v>61.19</v>
      </c>
      <c r="N25" s="202">
        <v>50.05</v>
      </c>
      <c r="O25" s="202">
        <v>70.7</v>
      </c>
      <c r="P25" s="202">
        <v>19.75</v>
      </c>
      <c r="Q25" s="202">
        <v>8.66</v>
      </c>
      <c r="R25" s="202">
        <v>17.87</v>
      </c>
      <c r="S25" s="202">
        <v>11.12</v>
      </c>
      <c r="T25" s="202">
        <v>0</v>
      </c>
      <c r="U25" s="202">
        <v>59.6</v>
      </c>
      <c r="V25" s="202">
        <v>8.77</v>
      </c>
      <c r="W25" s="202">
        <v>18.670000000000002</v>
      </c>
      <c r="X25" s="202">
        <v>62.5</v>
      </c>
      <c r="Y25" s="202">
        <v>0</v>
      </c>
      <c r="Z25">
        <v>0</v>
      </c>
      <c r="AA25" s="202">
        <v>15.49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83.76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117.68</v>
      </c>
      <c r="AQ25" s="202">
        <v>38.020000000000003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218.79</v>
      </c>
      <c r="L26" s="202">
        <v>9.06</v>
      </c>
      <c r="M26" s="202">
        <v>61.19</v>
      </c>
      <c r="N26" s="202">
        <v>50.05</v>
      </c>
      <c r="O26" s="202">
        <v>70.7</v>
      </c>
      <c r="P26" s="202">
        <v>19.75</v>
      </c>
      <c r="Q26" s="202">
        <v>8.66</v>
      </c>
      <c r="R26" s="202">
        <v>17.87</v>
      </c>
      <c r="S26" s="202">
        <v>11.12</v>
      </c>
      <c r="T26" s="202">
        <v>0</v>
      </c>
      <c r="U26" s="202">
        <v>59.6</v>
      </c>
      <c r="V26" s="202">
        <v>8.77</v>
      </c>
      <c r="W26" s="202">
        <v>18.670000000000002</v>
      </c>
      <c r="X26" s="202">
        <v>62.5</v>
      </c>
      <c r="Y26" s="202">
        <v>0</v>
      </c>
      <c r="Z26">
        <v>0</v>
      </c>
      <c r="AA26" s="202">
        <v>15.49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83.76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117.68</v>
      </c>
      <c r="AQ26" s="202">
        <v>38.07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244.51</v>
      </c>
      <c r="L27" s="202">
        <v>9.06</v>
      </c>
      <c r="M27" s="202">
        <v>61.19</v>
      </c>
      <c r="N27" s="202">
        <v>50.05</v>
      </c>
      <c r="O27" s="202">
        <v>70.7</v>
      </c>
      <c r="P27" s="202">
        <v>19.75</v>
      </c>
      <c r="Q27" s="202">
        <v>8.66</v>
      </c>
      <c r="R27" s="202">
        <v>17.87</v>
      </c>
      <c r="S27" s="202">
        <v>11.12</v>
      </c>
      <c r="T27" s="202">
        <v>0</v>
      </c>
      <c r="U27" s="202">
        <v>59.6</v>
      </c>
      <c r="V27" s="202">
        <v>8.77</v>
      </c>
      <c r="W27" s="202">
        <v>18.670000000000002</v>
      </c>
      <c r="X27" s="202">
        <v>62.5</v>
      </c>
      <c r="Y27" s="202">
        <v>0</v>
      </c>
      <c r="Z27">
        <v>0</v>
      </c>
      <c r="AA27" s="202">
        <v>15.49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83.76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117.68</v>
      </c>
      <c r="AQ27" s="202">
        <v>38.07</v>
      </c>
      <c r="AR27" s="202">
        <v>11.12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244.51</v>
      </c>
      <c r="L28" s="202">
        <v>9.06</v>
      </c>
      <c r="M28" s="202">
        <v>61.19</v>
      </c>
      <c r="N28" s="202">
        <v>50.05</v>
      </c>
      <c r="O28" s="202">
        <v>70.7</v>
      </c>
      <c r="P28" s="202">
        <v>19.75</v>
      </c>
      <c r="Q28" s="202">
        <v>8.66</v>
      </c>
      <c r="R28" s="202">
        <v>17.87</v>
      </c>
      <c r="S28" s="202">
        <v>11.12</v>
      </c>
      <c r="T28" s="202">
        <v>0</v>
      </c>
      <c r="U28" s="202">
        <v>59.6</v>
      </c>
      <c r="V28" s="202">
        <v>8.77</v>
      </c>
      <c r="W28" s="202">
        <v>18.670000000000002</v>
      </c>
      <c r="X28" s="202">
        <v>62.5</v>
      </c>
      <c r="Y28" s="202">
        <v>0</v>
      </c>
      <c r="Z28">
        <v>0</v>
      </c>
      <c r="AA28" s="202">
        <v>15.49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83.76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117.68</v>
      </c>
      <c r="AQ28" s="202">
        <v>38.07</v>
      </c>
      <c r="AR28" s="202">
        <v>22.44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244.51</v>
      </c>
      <c r="L29" s="202">
        <v>9.06</v>
      </c>
      <c r="M29" s="202">
        <v>61.19</v>
      </c>
      <c r="N29" s="202">
        <v>50.05</v>
      </c>
      <c r="O29" s="202">
        <v>70.7</v>
      </c>
      <c r="P29" s="202">
        <v>19.75</v>
      </c>
      <c r="Q29" s="202">
        <v>8.66</v>
      </c>
      <c r="R29" s="202">
        <v>17.87</v>
      </c>
      <c r="S29" s="202">
        <v>11.12</v>
      </c>
      <c r="T29" s="202">
        <v>0</v>
      </c>
      <c r="U29" s="202">
        <v>59.6</v>
      </c>
      <c r="V29" s="202">
        <v>8.77</v>
      </c>
      <c r="W29" s="202">
        <v>18.670000000000002</v>
      </c>
      <c r="X29" s="202">
        <v>62.5</v>
      </c>
      <c r="Y29" s="202">
        <v>0</v>
      </c>
      <c r="Z29">
        <v>0</v>
      </c>
      <c r="AA29" s="202">
        <v>15.49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83.76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117.68</v>
      </c>
      <c r="AQ29" s="202">
        <v>38.020000000000003</v>
      </c>
      <c r="AR29" s="202">
        <v>34.99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244.51</v>
      </c>
      <c r="L30" s="202">
        <v>9.06</v>
      </c>
      <c r="M30" s="202">
        <v>61.19</v>
      </c>
      <c r="N30" s="202">
        <v>50.05</v>
      </c>
      <c r="O30" s="202">
        <v>70.7</v>
      </c>
      <c r="P30" s="202">
        <v>19.75</v>
      </c>
      <c r="Q30" s="202">
        <v>8.66</v>
      </c>
      <c r="R30" s="202">
        <v>17.87</v>
      </c>
      <c r="S30" s="202">
        <v>11.12</v>
      </c>
      <c r="T30" s="202">
        <v>0</v>
      </c>
      <c r="U30" s="202">
        <v>59.6</v>
      </c>
      <c r="V30" s="202">
        <v>8.77</v>
      </c>
      <c r="W30" s="202">
        <v>18.670000000000002</v>
      </c>
      <c r="X30" s="202">
        <v>62.5</v>
      </c>
      <c r="Y30" s="202">
        <v>0</v>
      </c>
      <c r="Z30">
        <v>0</v>
      </c>
      <c r="AA30" s="202">
        <v>15.49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83.76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117.68</v>
      </c>
      <c r="AQ30" s="202">
        <v>38.020000000000003</v>
      </c>
      <c r="AR30" s="202">
        <v>40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213.08</v>
      </c>
      <c r="L31" s="202">
        <v>9.06</v>
      </c>
      <c r="M31" s="202">
        <v>61.19</v>
      </c>
      <c r="N31" s="202">
        <v>50.05</v>
      </c>
      <c r="O31" s="202">
        <v>70.7</v>
      </c>
      <c r="P31" s="202">
        <v>19.75</v>
      </c>
      <c r="Q31" s="202">
        <v>8.66</v>
      </c>
      <c r="R31" s="202">
        <v>17.87</v>
      </c>
      <c r="S31" s="202">
        <v>11.12</v>
      </c>
      <c r="T31" s="202">
        <v>0</v>
      </c>
      <c r="U31" s="202">
        <v>59.6</v>
      </c>
      <c r="V31" s="202">
        <v>8.77</v>
      </c>
      <c r="W31" s="202">
        <v>18.670000000000002</v>
      </c>
      <c r="X31" s="202">
        <v>62.5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83.76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117.68</v>
      </c>
      <c r="AQ31" s="202">
        <v>38.020000000000003</v>
      </c>
      <c r="AR31" s="202">
        <v>42.5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196.11</v>
      </c>
      <c r="L32" s="202">
        <v>9.06</v>
      </c>
      <c r="M32" s="202">
        <v>61.19</v>
      </c>
      <c r="N32" s="202">
        <v>50.05</v>
      </c>
      <c r="O32" s="202">
        <v>70.7</v>
      </c>
      <c r="P32" s="202">
        <v>19.75</v>
      </c>
      <c r="Q32" s="202">
        <v>8.66</v>
      </c>
      <c r="R32" s="202">
        <v>17.87</v>
      </c>
      <c r="S32" s="202">
        <v>11.12</v>
      </c>
      <c r="T32" s="202">
        <v>0</v>
      </c>
      <c r="U32" s="202">
        <v>59.6</v>
      </c>
      <c r="V32" s="202">
        <v>8.77</v>
      </c>
      <c r="W32" s="202">
        <v>18.670000000000002</v>
      </c>
      <c r="X32" s="202">
        <v>62.5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83.76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117.68</v>
      </c>
      <c r="AQ32" s="202">
        <v>38.020000000000003</v>
      </c>
      <c r="AR32" s="202">
        <v>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169.67</v>
      </c>
      <c r="L33" s="202">
        <v>9.06</v>
      </c>
      <c r="M33" s="202">
        <v>61.19</v>
      </c>
      <c r="N33" s="202">
        <v>50.05</v>
      </c>
      <c r="O33" s="202">
        <v>70.7</v>
      </c>
      <c r="P33" s="202">
        <v>19.75</v>
      </c>
      <c r="Q33" s="202">
        <v>8.66</v>
      </c>
      <c r="R33" s="202">
        <v>17.87</v>
      </c>
      <c r="S33" s="202">
        <v>11.12</v>
      </c>
      <c r="T33" s="202">
        <v>0</v>
      </c>
      <c r="U33" s="202">
        <v>59.6</v>
      </c>
      <c r="V33" s="202">
        <v>8.77</v>
      </c>
      <c r="W33" s="202">
        <v>18.670000000000002</v>
      </c>
      <c r="X33" s="202">
        <v>62.5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83.76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117.68</v>
      </c>
      <c r="AQ33" s="202">
        <v>38.020000000000003</v>
      </c>
      <c r="AR33" s="202">
        <v>47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180.12</v>
      </c>
      <c r="L34" s="202">
        <v>9.06</v>
      </c>
      <c r="M34" s="202">
        <v>61.19</v>
      </c>
      <c r="N34" s="202">
        <v>50.05</v>
      </c>
      <c r="O34" s="202">
        <v>70.7</v>
      </c>
      <c r="P34" s="202">
        <v>19.75</v>
      </c>
      <c r="Q34" s="202">
        <v>8.66</v>
      </c>
      <c r="R34" s="202">
        <v>17.87</v>
      </c>
      <c r="S34" s="202">
        <v>11.12</v>
      </c>
      <c r="T34" s="202">
        <v>0</v>
      </c>
      <c r="U34" s="202">
        <v>59.6</v>
      </c>
      <c r="V34" s="202">
        <v>8.77</v>
      </c>
      <c r="W34" s="202">
        <v>18.670000000000002</v>
      </c>
      <c r="X34" s="202">
        <v>62.5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83.76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117.68</v>
      </c>
      <c r="AQ34" s="202">
        <v>38.07</v>
      </c>
      <c r="AR34" s="202">
        <v>47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184.24</v>
      </c>
      <c r="L35" s="202">
        <v>9.06</v>
      </c>
      <c r="M35" s="202">
        <v>61.19</v>
      </c>
      <c r="N35" s="202">
        <v>50.05</v>
      </c>
      <c r="O35" s="202">
        <v>70.7</v>
      </c>
      <c r="P35" s="202">
        <v>19.75</v>
      </c>
      <c r="Q35" s="202">
        <v>8.66</v>
      </c>
      <c r="R35" s="202">
        <v>17.87</v>
      </c>
      <c r="S35" s="202">
        <v>11.12</v>
      </c>
      <c r="T35" s="202">
        <v>0</v>
      </c>
      <c r="U35" s="202">
        <v>59.6</v>
      </c>
      <c r="V35" s="202">
        <v>9.06</v>
      </c>
      <c r="W35" s="202">
        <v>18.670000000000002</v>
      </c>
      <c r="X35" s="202">
        <v>62.5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83.76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117.68</v>
      </c>
      <c r="AQ35" s="202">
        <v>38.07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186.16</v>
      </c>
      <c r="L36" s="202">
        <v>9.06</v>
      </c>
      <c r="M36" s="202">
        <v>61.19</v>
      </c>
      <c r="N36" s="202">
        <v>50.05</v>
      </c>
      <c r="O36" s="202">
        <v>70.7</v>
      </c>
      <c r="P36" s="202">
        <v>19.75</v>
      </c>
      <c r="Q36" s="202">
        <v>8.66</v>
      </c>
      <c r="R36" s="202">
        <v>17.87</v>
      </c>
      <c r="S36" s="202">
        <v>11.12</v>
      </c>
      <c r="T36" s="202">
        <v>0</v>
      </c>
      <c r="U36" s="202">
        <v>59.6</v>
      </c>
      <c r="V36" s="202">
        <v>8.77</v>
      </c>
      <c r="W36" s="202">
        <v>18.670000000000002</v>
      </c>
      <c r="X36" s="202">
        <v>62.5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83.76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117.68</v>
      </c>
      <c r="AQ36" s="202">
        <v>38.07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220.71</v>
      </c>
      <c r="L37" s="202">
        <v>9.06</v>
      </c>
      <c r="M37" s="202">
        <v>61.19</v>
      </c>
      <c r="N37" s="202">
        <v>50.05</v>
      </c>
      <c r="O37" s="202">
        <v>70.7</v>
      </c>
      <c r="P37" s="202">
        <v>19.75</v>
      </c>
      <c r="Q37" s="202">
        <v>8.66</v>
      </c>
      <c r="R37" s="202">
        <v>17.87</v>
      </c>
      <c r="S37" s="202">
        <v>11.12</v>
      </c>
      <c r="T37" s="202">
        <v>0</v>
      </c>
      <c r="U37" s="202">
        <v>59.6</v>
      </c>
      <c r="V37" s="202">
        <v>8.77</v>
      </c>
      <c r="W37" s="202">
        <v>18.670000000000002</v>
      </c>
      <c r="X37" s="202">
        <v>62.5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83.76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117.68</v>
      </c>
      <c r="AQ37" s="202">
        <v>38.07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244.51</v>
      </c>
      <c r="L38" s="202">
        <v>9.06</v>
      </c>
      <c r="M38" s="202">
        <v>61.19</v>
      </c>
      <c r="N38" s="202">
        <v>50.05</v>
      </c>
      <c r="O38" s="202">
        <v>70.7</v>
      </c>
      <c r="P38" s="202">
        <v>19.75</v>
      </c>
      <c r="Q38" s="202">
        <v>8.66</v>
      </c>
      <c r="R38" s="202">
        <v>17.87</v>
      </c>
      <c r="S38" s="202">
        <v>11.12</v>
      </c>
      <c r="T38" s="202">
        <v>0</v>
      </c>
      <c r="U38" s="202">
        <v>59.6</v>
      </c>
      <c r="V38" s="202">
        <v>8.77</v>
      </c>
      <c r="W38" s="202">
        <v>18.670000000000002</v>
      </c>
      <c r="X38" s="202">
        <v>62.5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83.76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117.68</v>
      </c>
      <c r="AQ38" s="202">
        <v>38.07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244.51</v>
      </c>
      <c r="L39" s="202">
        <v>9.06</v>
      </c>
      <c r="M39" s="202">
        <v>61.19</v>
      </c>
      <c r="N39" s="202">
        <v>50.05</v>
      </c>
      <c r="O39" s="202">
        <v>70.7</v>
      </c>
      <c r="P39" s="202">
        <v>19.75</v>
      </c>
      <c r="Q39" s="202">
        <v>8.66</v>
      </c>
      <c r="R39" s="202">
        <v>17.87</v>
      </c>
      <c r="S39" s="202">
        <v>11.12</v>
      </c>
      <c r="T39" s="202">
        <v>0</v>
      </c>
      <c r="U39" s="202">
        <v>59.6</v>
      </c>
      <c r="V39" s="202">
        <v>8.77</v>
      </c>
      <c r="W39" s="202">
        <v>18.670000000000002</v>
      </c>
      <c r="X39" s="202">
        <v>62.5</v>
      </c>
      <c r="Y39" s="202">
        <v>0</v>
      </c>
      <c r="Z39">
        <v>0</v>
      </c>
      <c r="AA39" s="202">
        <v>14.88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83.76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117.68</v>
      </c>
      <c r="AQ39" s="202">
        <v>38.07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244.51</v>
      </c>
      <c r="L40" s="202">
        <v>9.06</v>
      </c>
      <c r="M40" s="202">
        <v>61.19</v>
      </c>
      <c r="N40" s="202">
        <v>50.05</v>
      </c>
      <c r="O40" s="202">
        <v>70.7</v>
      </c>
      <c r="P40" s="202">
        <v>19.75</v>
      </c>
      <c r="Q40" s="202">
        <v>8.66</v>
      </c>
      <c r="R40" s="202">
        <v>17.87</v>
      </c>
      <c r="S40" s="202">
        <v>11.12</v>
      </c>
      <c r="T40" s="202">
        <v>0</v>
      </c>
      <c r="U40" s="202">
        <v>59.6</v>
      </c>
      <c r="V40" s="202">
        <v>8.77</v>
      </c>
      <c r="W40" s="202">
        <v>18.670000000000002</v>
      </c>
      <c r="X40" s="202">
        <v>62.5</v>
      </c>
      <c r="Y40" s="202">
        <v>0</v>
      </c>
      <c r="Z40">
        <v>0</v>
      </c>
      <c r="AA40" s="202">
        <v>14.88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83.76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117.68</v>
      </c>
      <c r="AQ40" s="202">
        <v>38.07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244.51</v>
      </c>
      <c r="L41" s="202">
        <v>9.06</v>
      </c>
      <c r="M41" s="202">
        <v>61.19</v>
      </c>
      <c r="N41" s="202">
        <v>50.05</v>
      </c>
      <c r="O41" s="202">
        <v>70.7</v>
      </c>
      <c r="P41" s="202">
        <v>19.75</v>
      </c>
      <c r="Q41" s="202">
        <v>8.66</v>
      </c>
      <c r="R41" s="202">
        <v>17.87</v>
      </c>
      <c r="S41" s="202">
        <v>11.12</v>
      </c>
      <c r="T41" s="202">
        <v>0</v>
      </c>
      <c r="U41" s="202">
        <v>59.6</v>
      </c>
      <c r="V41" s="202">
        <v>8.77</v>
      </c>
      <c r="W41" s="202">
        <v>18.670000000000002</v>
      </c>
      <c r="X41" s="202">
        <v>62.5</v>
      </c>
      <c r="Y41" s="202">
        <v>0</v>
      </c>
      <c r="Z41">
        <v>0</v>
      </c>
      <c r="AA41" s="202">
        <v>14.88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83.76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116.38</v>
      </c>
      <c r="AQ41" s="202">
        <v>38.07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244.51</v>
      </c>
      <c r="L42" s="202">
        <v>9.06</v>
      </c>
      <c r="M42" s="202">
        <v>61.19</v>
      </c>
      <c r="N42" s="202">
        <v>50.05</v>
      </c>
      <c r="O42" s="202">
        <v>70.7</v>
      </c>
      <c r="P42" s="202">
        <v>19.75</v>
      </c>
      <c r="Q42" s="202">
        <v>8.66</v>
      </c>
      <c r="R42" s="202">
        <v>17.87</v>
      </c>
      <c r="S42" s="202">
        <v>11.12</v>
      </c>
      <c r="T42" s="202">
        <v>0</v>
      </c>
      <c r="U42" s="202">
        <v>59.6</v>
      </c>
      <c r="V42" s="202">
        <v>8.77</v>
      </c>
      <c r="W42" s="202">
        <v>18.670000000000002</v>
      </c>
      <c r="X42" s="202">
        <v>62.5</v>
      </c>
      <c r="Y42" s="202">
        <v>0</v>
      </c>
      <c r="Z42">
        <v>0</v>
      </c>
      <c r="AA42" s="202">
        <v>14.88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83.76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116.38</v>
      </c>
      <c r="AQ42" s="202">
        <v>38.07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244.51</v>
      </c>
      <c r="L43" s="202">
        <v>9.06</v>
      </c>
      <c r="M43" s="202">
        <v>61.19</v>
      </c>
      <c r="N43" s="202">
        <v>50.05</v>
      </c>
      <c r="O43" s="202">
        <v>70.7</v>
      </c>
      <c r="P43" s="202">
        <v>19.75</v>
      </c>
      <c r="Q43" s="202">
        <v>8.66</v>
      </c>
      <c r="R43" s="202">
        <v>17.87</v>
      </c>
      <c r="S43" s="202">
        <v>11.12</v>
      </c>
      <c r="T43" s="202">
        <v>0</v>
      </c>
      <c r="U43" s="202">
        <v>59.6</v>
      </c>
      <c r="V43" s="202">
        <v>8.77</v>
      </c>
      <c r="W43" s="202">
        <v>18.670000000000002</v>
      </c>
      <c r="X43" s="202">
        <v>62.5</v>
      </c>
      <c r="Y43" s="202">
        <v>0</v>
      </c>
      <c r="Z43">
        <v>0</v>
      </c>
      <c r="AA43" s="202">
        <v>14.88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83.76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117.68</v>
      </c>
      <c r="AQ43" s="202">
        <v>38.07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244.51</v>
      </c>
      <c r="L44" s="202">
        <v>9.06</v>
      </c>
      <c r="M44" s="202">
        <v>61.19</v>
      </c>
      <c r="N44" s="202">
        <v>50.05</v>
      </c>
      <c r="O44" s="202">
        <v>70.7</v>
      </c>
      <c r="P44" s="202">
        <v>19.75</v>
      </c>
      <c r="Q44" s="202">
        <v>8.66</v>
      </c>
      <c r="R44" s="202">
        <v>17.87</v>
      </c>
      <c r="S44" s="202">
        <v>11.12</v>
      </c>
      <c r="T44" s="202">
        <v>0</v>
      </c>
      <c r="U44" s="202">
        <v>59.6</v>
      </c>
      <c r="V44" s="202">
        <v>8.77</v>
      </c>
      <c r="W44" s="202">
        <v>18.670000000000002</v>
      </c>
      <c r="X44" s="202">
        <v>62.5</v>
      </c>
      <c r="Y44" s="202">
        <v>0</v>
      </c>
      <c r="Z44">
        <v>0</v>
      </c>
      <c r="AA44" s="202">
        <v>14.88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83.76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117.68</v>
      </c>
      <c r="AQ44" s="202">
        <v>38.07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244.51</v>
      </c>
      <c r="L45" s="202">
        <v>9.06</v>
      </c>
      <c r="M45" s="202">
        <v>61.19</v>
      </c>
      <c r="N45" s="202">
        <v>50.05</v>
      </c>
      <c r="O45" s="202">
        <v>70.7</v>
      </c>
      <c r="P45" s="202">
        <v>19.75</v>
      </c>
      <c r="Q45" s="202">
        <v>8.66</v>
      </c>
      <c r="R45" s="202">
        <v>17.87</v>
      </c>
      <c r="S45" s="202">
        <v>11.12</v>
      </c>
      <c r="T45" s="202">
        <v>0</v>
      </c>
      <c r="U45" s="202">
        <v>59.6</v>
      </c>
      <c r="V45" s="202">
        <v>8.77</v>
      </c>
      <c r="W45" s="202">
        <v>18.670000000000002</v>
      </c>
      <c r="X45" s="202">
        <v>62.5</v>
      </c>
      <c r="Y45" s="202">
        <v>0</v>
      </c>
      <c r="Z45">
        <v>0</v>
      </c>
      <c r="AA45" s="202">
        <v>14.88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83.76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117.68</v>
      </c>
      <c r="AQ45" s="202">
        <v>38.07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244.51</v>
      </c>
      <c r="L46" s="202">
        <v>9.06</v>
      </c>
      <c r="M46" s="202">
        <v>61.19</v>
      </c>
      <c r="N46" s="202">
        <v>50.05</v>
      </c>
      <c r="O46" s="202">
        <v>70.7</v>
      </c>
      <c r="P46" s="202">
        <v>19.75</v>
      </c>
      <c r="Q46" s="202">
        <v>8.66</v>
      </c>
      <c r="R46" s="202">
        <v>17.87</v>
      </c>
      <c r="S46" s="202">
        <v>11.12</v>
      </c>
      <c r="T46" s="202">
        <v>0</v>
      </c>
      <c r="U46" s="202">
        <v>59.6</v>
      </c>
      <c r="V46" s="202">
        <v>8.77</v>
      </c>
      <c r="W46" s="202">
        <v>18.670000000000002</v>
      </c>
      <c r="X46" s="202">
        <v>62.5</v>
      </c>
      <c r="Y46" s="202">
        <v>0</v>
      </c>
      <c r="Z46">
        <v>0</v>
      </c>
      <c r="AA46" s="202">
        <v>14.88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83.76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117.68</v>
      </c>
      <c r="AQ46" s="202">
        <v>38.07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244.51</v>
      </c>
      <c r="L47" s="202">
        <v>9.06</v>
      </c>
      <c r="M47" s="202">
        <v>61.19</v>
      </c>
      <c r="N47" s="202">
        <v>50.05</v>
      </c>
      <c r="O47" s="202">
        <v>70.7</v>
      </c>
      <c r="P47" s="202">
        <v>19.75</v>
      </c>
      <c r="Q47" s="202">
        <v>8.66</v>
      </c>
      <c r="R47" s="202">
        <v>17.87</v>
      </c>
      <c r="S47" s="202">
        <v>11.12</v>
      </c>
      <c r="T47" s="202">
        <v>0</v>
      </c>
      <c r="U47" s="202">
        <v>59.6</v>
      </c>
      <c r="V47" s="202">
        <v>8.77</v>
      </c>
      <c r="W47" s="202">
        <v>18.670000000000002</v>
      </c>
      <c r="X47" s="202">
        <v>62.5</v>
      </c>
      <c r="Y47" s="202">
        <v>0</v>
      </c>
      <c r="Z47">
        <v>0</v>
      </c>
      <c r="AA47" s="202">
        <v>13.03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83.76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117.68</v>
      </c>
      <c r="AQ47" s="202">
        <v>38.369999999999997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244.51</v>
      </c>
      <c r="L48" s="202">
        <v>9.06</v>
      </c>
      <c r="M48" s="202">
        <v>61.19</v>
      </c>
      <c r="N48" s="202">
        <v>50.05</v>
      </c>
      <c r="O48" s="202">
        <v>70.7</v>
      </c>
      <c r="P48" s="202">
        <v>19.75</v>
      </c>
      <c r="Q48" s="202">
        <v>8.66</v>
      </c>
      <c r="R48" s="202">
        <v>17.87</v>
      </c>
      <c r="S48" s="202">
        <v>11.12</v>
      </c>
      <c r="T48" s="202">
        <v>0</v>
      </c>
      <c r="U48" s="202">
        <v>59.6</v>
      </c>
      <c r="V48" s="202">
        <v>8.77</v>
      </c>
      <c r="W48" s="202">
        <v>18.670000000000002</v>
      </c>
      <c r="X48" s="202">
        <v>62.5</v>
      </c>
      <c r="Y48" s="202">
        <v>0</v>
      </c>
      <c r="Z48">
        <v>0</v>
      </c>
      <c r="AA48" s="202">
        <v>13.03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83.76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117.68</v>
      </c>
      <c r="AQ48" s="202">
        <v>38.369999999999997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239.9</v>
      </c>
      <c r="L49" s="202">
        <v>9.06</v>
      </c>
      <c r="M49" s="202">
        <v>61.19</v>
      </c>
      <c r="N49" s="202">
        <v>50.05</v>
      </c>
      <c r="O49" s="202">
        <v>70.7</v>
      </c>
      <c r="P49" s="202">
        <v>19.75</v>
      </c>
      <c r="Q49" s="202">
        <v>8.66</v>
      </c>
      <c r="R49" s="202">
        <v>17.87</v>
      </c>
      <c r="S49" s="202">
        <v>11.12</v>
      </c>
      <c r="T49" s="202">
        <v>0</v>
      </c>
      <c r="U49" s="202">
        <v>59.6</v>
      </c>
      <c r="V49" s="202">
        <v>8.77</v>
      </c>
      <c r="W49" s="202">
        <v>18.670000000000002</v>
      </c>
      <c r="X49" s="202">
        <v>62.5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83.76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117.68</v>
      </c>
      <c r="AQ49" s="202">
        <v>38.020000000000003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220.71</v>
      </c>
      <c r="L50" s="202">
        <v>9.06</v>
      </c>
      <c r="M50" s="202">
        <v>61.19</v>
      </c>
      <c r="N50" s="202">
        <v>50.05</v>
      </c>
      <c r="O50" s="202">
        <v>70.7</v>
      </c>
      <c r="P50" s="202">
        <v>19.75</v>
      </c>
      <c r="Q50" s="202">
        <v>8.66</v>
      </c>
      <c r="R50" s="202">
        <v>17.87</v>
      </c>
      <c r="S50" s="202">
        <v>11.12</v>
      </c>
      <c r="T50" s="202">
        <v>0</v>
      </c>
      <c r="U50" s="202">
        <v>59.6</v>
      </c>
      <c r="V50" s="202">
        <v>8.77</v>
      </c>
      <c r="W50" s="202">
        <v>18.670000000000002</v>
      </c>
      <c r="X50" s="202">
        <v>62.5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83.76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117.68</v>
      </c>
      <c r="AQ50" s="202">
        <v>38.020000000000003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218.79</v>
      </c>
      <c r="L51" s="202">
        <v>9.06</v>
      </c>
      <c r="M51" s="202">
        <v>61.19</v>
      </c>
      <c r="N51" s="202">
        <v>50.05</v>
      </c>
      <c r="O51" s="202">
        <v>70.7</v>
      </c>
      <c r="P51" s="202">
        <v>19.75</v>
      </c>
      <c r="Q51" s="202">
        <v>8.66</v>
      </c>
      <c r="R51" s="202">
        <v>17.87</v>
      </c>
      <c r="S51" s="202">
        <v>11.12</v>
      </c>
      <c r="T51" s="202">
        <v>0</v>
      </c>
      <c r="U51" s="202">
        <v>59.6</v>
      </c>
      <c r="V51" s="202">
        <v>8.77</v>
      </c>
      <c r="W51" s="202">
        <v>18.670000000000002</v>
      </c>
      <c r="X51" s="202">
        <v>62.5</v>
      </c>
      <c r="Y51" s="202">
        <v>0</v>
      </c>
      <c r="Z51">
        <v>0</v>
      </c>
      <c r="AA51" s="202">
        <v>12.64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83.76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117.68</v>
      </c>
      <c r="AQ51" s="202">
        <v>38.020000000000003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225.5</v>
      </c>
      <c r="L52" s="202">
        <v>9.06</v>
      </c>
      <c r="M52" s="202">
        <v>61.19</v>
      </c>
      <c r="N52" s="202">
        <v>50.05</v>
      </c>
      <c r="O52" s="202">
        <v>70.7</v>
      </c>
      <c r="P52" s="202">
        <v>19.75</v>
      </c>
      <c r="Q52" s="202">
        <v>8.66</v>
      </c>
      <c r="R52" s="202">
        <v>17.87</v>
      </c>
      <c r="S52" s="202">
        <v>11.12</v>
      </c>
      <c r="T52" s="202">
        <v>0</v>
      </c>
      <c r="U52" s="202">
        <v>59.6</v>
      </c>
      <c r="V52" s="202">
        <v>8.77</v>
      </c>
      <c r="W52" s="202">
        <v>18.670000000000002</v>
      </c>
      <c r="X52" s="202">
        <v>62.5</v>
      </c>
      <c r="Y52" s="202">
        <v>0</v>
      </c>
      <c r="Z52">
        <v>0</v>
      </c>
      <c r="AA52" s="202">
        <v>12.64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83.76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117.68</v>
      </c>
      <c r="AQ52" s="202">
        <v>38.020000000000003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220.71</v>
      </c>
      <c r="L53" s="202">
        <v>9.06</v>
      </c>
      <c r="M53" s="202">
        <v>61.19</v>
      </c>
      <c r="N53" s="202">
        <v>50.05</v>
      </c>
      <c r="O53" s="202">
        <v>70.7</v>
      </c>
      <c r="P53" s="202">
        <v>19.75</v>
      </c>
      <c r="Q53" s="202">
        <v>8.66</v>
      </c>
      <c r="R53" s="202">
        <v>17.87</v>
      </c>
      <c r="S53" s="202">
        <v>11.12</v>
      </c>
      <c r="T53" s="202">
        <v>0</v>
      </c>
      <c r="U53" s="202">
        <v>59.6</v>
      </c>
      <c r="V53" s="202">
        <v>8.77</v>
      </c>
      <c r="W53" s="202">
        <v>18.670000000000002</v>
      </c>
      <c r="X53" s="202">
        <v>62.5</v>
      </c>
      <c r="Y53" s="202">
        <v>0</v>
      </c>
      <c r="Z53">
        <v>0</v>
      </c>
      <c r="AA53" s="202">
        <v>12.64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83.76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117.68</v>
      </c>
      <c r="AQ53" s="202">
        <v>38.020000000000003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206.31</v>
      </c>
      <c r="L54" s="202">
        <v>9.06</v>
      </c>
      <c r="M54" s="202">
        <v>61.19</v>
      </c>
      <c r="N54" s="202">
        <v>50.05</v>
      </c>
      <c r="O54" s="202">
        <v>70.7</v>
      </c>
      <c r="P54" s="202">
        <v>19.75</v>
      </c>
      <c r="Q54" s="202">
        <v>8.66</v>
      </c>
      <c r="R54" s="202">
        <v>17.87</v>
      </c>
      <c r="S54" s="202">
        <v>11.12</v>
      </c>
      <c r="T54" s="202">
        <v>0</v>
      </c>
      <c r="U54" s="202">
        <v>59.6</v>
      </c>
      <c r="V54" s="202">
        <v>8.77</v>
      </c>
      <c r="W54" s="202">
        <v>18.670000000000002</v>
      </c>
      <c r="X54" s="202">
        <v>62.5</v>
      </c>
      <c r="Y54" s="202">
        <v>0</v>
      </c>
      <c r="Z54">
        <v>0</v>
      </c>
      <c r="AA54" s="202">
        <v>12.64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83.76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117.68</v>
      </c>
      <c r="AQ54" s="202">
        <v>38.020000000000003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149.66</v>
      </c>
      <c r="L55" s="202">
        <v>9.06</v>
      </c>
      <c r="M55" s="202">
        <v>61.19</v>
      </c>
      <c r="N55" s="202">
        <v>50.05</v>
      </c>
      <c r="O55" s="202">
        <v>70.7</v>
      </c>
      <c r="P55" s="202">
        <v>19.75</v>
      </c>
      <c r="Q55" s="202">
        <v>8.66</v>
      </c>
      <c r="R55" s="202">
        <v>17.87</v>
      </c>
      <c r="S55" s="202">
        <v>11.12</v>
      </c>
      <c r="T55" s="202">
        <v>0</v>
      </c>
      <c r="U55" s="202">
        <v>59.6</v>
      </c>
      <c r="V55" s="202">
        <v>8.77</v>
      </c>
      <c r="W55" s="202">
        <v>18.670000000000002</v>
      </c>
      <c r="X55" s="202">
        <v>62.5</v>
      </c>
      <c r="Y55" s="202">
        <v>0</v>
      </c>
      <c r="Z55">
        <v>0</v>
      </c>
      <c r="AA55" s="202">
        <v>12.27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83.76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117.68</v>
      </c>
      <c r="AQ55" s="202">
        <v>38.07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136</v>
      </c>
      <c r="L56" s="202">
        <v>9.06</v>
      </c>
      <c r="M56" s="202">
        <v>61.19</v>
      </c>
      <c r="N56" s="202">
        <v>50.05</v>
      </c>
      <c r="O56" s="202">
        <v>70.7</v>
      </c>
      <c r="P56" s="202">
        <v>19.75</v>
      </c>
      <c r="Q56" s="202">
        <v>8.66</v>
      </c>
      <c r="R56" s="202">
        <v>17.87</v>
      </c>
      <c r="S56" s="202">
        <v>11.12</v>
      </c>
      <c r="T56" s="202">
        <v>0</v>
      </c>
      <c r="U56" s="202">
        <v>59.6</v>
      </c>
      <c r="V56" s="202">
        <v>8.77</v>
      </c>
      <c r="W56" s="202">
        <v>18.670000000000002</v>
      </c>
      <c r="X56" s="202">
        <v>62.5</v>
      </c>
      <c r="Y56" s="202">
        <v>0</v>
      </c>
      <c r="Z56">
        <v>0</v>
      </c>
      <c r="AA56" s="202">
        <v>12.64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83.76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117.68</v>
      </c>
      <c r="AQ56" s="202">
        <v>38.07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136</v>
      </c>
      <c r="L57" s="202">
        <v>9.06</v>
      </c>
      <c r="M57" s="202">
        <v>61.19</v>
      </c>
      <c r="N57" s="202">
        <v>50.05</v>
      </c>
      <c r="O57" s="202">
        <v>70.7</v>
      </c>
      <c r="P57" s="202">
        <v>19.75</v>
      </c>
      <c r="Q57" s="202">
        <v>8.66</v>
      </c>
      <c r="R57" s="202">
        <v>17.87</v>
      </c>
      <c r="S57" s="202">
        <v>11.12</v>
      </c>
      <c r="T57" s="202">
        <v>0</v>
      </c>
      <c r="U57" s="202">
        <v>59.6</v>
      </c>
      <c r="V57" s="202">
        <v>8.77</v>
      </c>
      <c r="W57" s="202">
        <v>18.670000000000002</v>
      </c>
      <c r="X57" s="202">
        <v>62.5</v>
      </c>
      <c r="Y57" s="202">
        <v>0</v>
      </c>
      <c r="Z57">
        <v>0</v>
      </c>
      <c r="AA57" s="202">
        <v>12.64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117.68</v>
      </c>
      <c r="AQ57" s="202">
        <v>38.07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136</v>
      </c>
      <c r="L58" s="202">
        <v>9.06</v>
      </c>
      <c r="M58" s="202">
        <v>61.19</v>
      </c>
      <c r="N58" s="202">
        <v>50.05</v>
      </c>
      <c r="O58" s="202">
        <v>70.7</v>
      </c>
      <c r="P58" s="202">
        <v>19.75</v>
      </c>
      <c r="Q58" s="202">
        <v>8.66</v>
      </c>
      <c r="R58" s="202">
        <v>17.87</v>
      </c>
      <c r="S58" s="202">
        <v>11.12</v>
      </c>
      <c r="T58" s="202">
        <v>0</v>
      </c>
      <c r="U58" s="202">
        <v>59.6</v>
      </c>
      <c r="V58" s="202">
        <v>8.77</v>
      </c>
      <c r="W58" s="202">
        <v>18.670000000000002</v>
      </c>
      <c r="X58" s="202">
        <v>62.5</v>
      </c>
      <c r="Y58" s="202">
        <v>0</v>
      </c>
      <c r="Z58">
        <v>0</v>
      </c>
      <c r="AA58" s="202">
        <v>12.64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117.68</v>
      </c>
      <c r="AQ58" s="202">
        <v>38.07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171.8</v>
      </c>
      <c r="L59" s="202">
        <v>9.06</v>
      </c>
      <c r="M59" s="202">
        <v>61.19</v>
      </c>
      <c r="N59" s="202">
        <v>50.05</v>
      </c>
      <c r="O59" s="202">
        <v>70.7</v>
      </c>
      <c r="P59" s="202">
        <v>19.75</v>
      </c>
      <c r="Q59" s="202">
        <v>8.66</v>
      </c>
      <c r="R59" s="202">
        <v>17.87</v>
      </c>
      <c r="S59" s="202">
        <v>11.12</v>
      </c>
      <c r="T59" s="202">
        <v>0</v>
      </c>
      <c r="U59" s="202">
        <v>59.6</v>
      </c>
      <c r="V59" s="202">
        <v>8.77</v>
      </c>
      <c r="W59" s="202">
        <v>18.670000000000002</v>
      </c>
      <c r="X59" s="202">
        <v>62.5</v>
      </c>
      <c r="Y59" s="202">
        <v>0</v>
      </c>
      <c r="Z59">
        <v>0</v>
      </c>
      <c r="AA59" s="202">
        <v>12.64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117.68</v>
      </c>
      <c r="AQ59" s="202">
        <v>38.020000000000003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191.92</v>
      </c>
      <c r="L60" s="202">
        <v>9.06</v>
      </c>
      <c r="M60" s="202">
        <v>61.19</v>
      </c>
      <c r="N60" s="202">
        <v>50.05</v>
      </c>
      <c r="O60" s="202">
        <v>70.7</v>
      </c>
      <c r="P60" s="202">
        <v>19.75</v>
      </c>
      <c r="Q60" s="202">
        <v>8.66</v>
      </c>
      <c r="R60" s="202">
        <v>17.87</v>
      </c>
      <c r="S60" s="202">
        <v>11.12</v>
      </c>
      <c r="T60" s="202">
        <v>0</v>
      </c>
      <c r="U60" s="202">
        <v>59.6</v>
      </c>
      <c r="V60" s="202">
        <v>8.77</v>
      </c>
      <c r="W60" s="202">
        <v>18.670000000000002</v>
      </c>
      <c r="X60" s="202">
        <v>62.5</v>
      </c>
      <c r="Y60" s="202">
        <v>0</v>
      </c>
      <c r="Z60">
        <v>0</v>
      </c>
      <c r="AA60" s="202">
        <v>12.64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117.68</v>
      </c>
      <c r="AQ60" s="202">
        <v>38.020000000000003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244.51</v>
      </c>
      <c r="L61" s="202">
        <v>9.06</v>
      </c>
      <c r="M61" s="202">
        <v>61.19</v>
      </c>
      <c r="N61" s="202">
        <v>50.05</v>
      </c>
      <c r="O61" s="202">
        <v>70.7</v>
      </c>
      <c r="P61" s="202">
        <v>19.75</v>
      </c>
      <c r="Q61" s="202">
        <v>8.66</v>
      </c>
      <c r="R61" s="202">
        <v>17.87</v>
      </c>
      <c r="S61" s="202">
        <v>11.12</v>
      </c>
      <c r="T61" s="202">
        <v>0</v>
      </c>
      <c r="U61" s="202">
        <v>59.6</v>
      </c>
      <c r="V61" s="202">
        <v>8.77</v>
      </c>
      <c r="W61" s="202">
        <v>18.670000000000002</v>
      </c>
      <c r="X61" s="202">
        <v>62.5</v>
      </c>
      <c r="Y61" s="202">
        <v>0</v>
      </c>
      <c r="Z61">
        <v>0</v>
      </c>
      <c r="AA61" s="202">
        <v>12.64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117.68</v>
      </c>
      <c r="AQ61" s="202">
        <v>38.020000000000003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244.51</v>
      </c>
      <c r="L62" s="202">
        <v>9.06</v>
      </c>
      <c r="M62" s="202">
        <v>61.19</v>
      </c>
      <c r="N62" s="202">
        <v>50.05</v>
      </c>
      <c r="O62" s="202">
        <v>70.7</v>
      </c>
      <c r="P62" s="202">
        <v>19.75</v>
      </c>
      <c r="Q62" s="202">
        <v>8.66</v>
      </c>
      <c r="R62" s="202">
        <v>17.87</v>
      </c>
      <c r="S62" s="202">
        <v>11.12</v>
      </c>
      <c r="T62" s="202">
        <v>0</v>
      </c>
      <c r="U62" s="202">
        <v>59.6</v>
      </c>
      <c r="V62" s="202">
        <v>8.77</v>
      </c>
      <c r="W62" s="202">
        <v>18.670000000000002</v>
      </c>
      <c r="X62" s="202">
        <v>62.5</v>
      </c>
      <c r="Y62" s="202">
        <v>0</v>
      </c>
      <c r="Z62">
        <v>0</v>
      </c>
      <c r="AA62" s="202">
        <v>12.64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117.68</v>
      </c>
      <c r="AQ62" s="202">
        <v>38.020000000000003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244.51</v>
      </c>
      <c r="L63" s="202">
        <v>9.06</v>
      </c>
      <c r="M63" s="202">
        <v>61.19</v>
      </c>
      <c r="N63" s="202">
        <v>50.05</v>
      </c>
      <c r="O63" s="202">
        <v>70.7</v>
      </c>
      <c r="P63" s="202">
        <v>19.75</v>
      </c>
      <c r="Q63" s="202">
        <v>8.66</v>
      </c>
      <c r="R63" s="202">
        <v>17.87</v>
      </c>
      <c r="S63" s="202">
        <v>11.12</v>
      </c>
      <c r="T63" s="202">
        <v>0</v>
      </c>
      <c r="U63" s="202">
        <v>59.6</v>
      </c>
      <c r="V63" s="202">
        <v>8.77</v>
      </c>
      <c r="W63" s="202">
        <v>18.670000000000002</v>
      </c>
      <c r="X63" s="202">
        <v>62.5</v>
      </c>
      <c r="Y63" s="202">
        <v>0</v>
      </c>
      <c r="Z63">
        <v>0</v>
      </c>
      <c r="AA63" s="202">
        <v>12.64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117.68</v>
      </c>
      <c r="AQ63" s="202">
        <v>38.020000000000003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244.51</v>
      </c>
      <c r="L64" s="202">
        <v>9.06</v>
      </c>
      <c r="M64" s="202">
        <v>61.19</v>
      </c>
      <c r="N64" s="202">
        <v>50.05</v>
      </c>
      <c r="O64" s="202">
        <v>70.7</v>
      </c>
      <c r="P64" s="202">
        <v>19.75</v>
      </c>
      <c r="Q64" s="202">
        <v>8.66</v>
      </c>
      <c r="R64" s="202">
        <v>17.87</v>
      </c>
      <c r="S64" s="202">
        <v>11.12</v>
      </c>
      <c r="T64" s="202">
        <v>0</v>
      </c>
      <c r="U64" s="202">
        <v>59.6</v>
      </c>
      <c r="V64" s="202">
        <v>8.77</v>
      </c>
      <c r="W64" s="202">
        <v>18.670000000000002</v>
      </c>
      <c r="X64" s="202">
        <v>62.5</v>
      </c>
      <c r="Y64" s="202">
        <v>0</v>
      </c>
      <c r="Z64">
        <v>0</v>
      </c>
      <c r="AA64" s="202">
        <v>12.64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117.68</v>
      </c>
      <c r="AQ64" s="202">
        <v>38.020000000000003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244.51</v>
      </c>
      <c r="L65" s="202">
        <v>9.06</v>
      </c>
      <c r="M65" s="202">
        <v>61.19</v>
      </c>
      <c r="N65" s="202">
        <v>50.05</v>
      </c>
      <c r="O65" s="202">
        <v>70.7</v>
      </c>
      <c r="P65" s="202">
        <v>19.75</v>
      </c>
      <c r="Q65" s="202">
        <v>8.66</v>
      </c>
      <c r="R65" s="202">
        <v>17.87</v>
      </c>
      <c r="S65" s="202">
        <v>11.12</v>
      </c>
      <c r="T65" s="202">
        <v>0</v>
      </c>
      <c r="U65" s="202">
        <v>59.6</v>
      </c>
      <c r="V65" s="202">
        <v>8.77</v>
      </c>
      <c r="W65" s="202">
        <v>18.670000000000002</v>
      </c>
      <c r="X65" s="202">
        <v>62.5</v>
      </c>
      <c r="Y65" s="202">
        <v>0</v>
      </c>
      <c r="Z65">
        <v>0</v>
      </c>
      <c r="AA65" s="202">
        <v>12.64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117.68</v>
      </c>
      <c r="AQ65" s="202">
        <v>38.020000000000003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244.51</v>
      </c>
      <c r="L66" s="202">
        <v>9.06</v>
      </c>
      <c r="M66" s="202">
        <v>61.19</v>
      </c>
      <c r="N66" s="202">
        <v>50.05</v>
      </c>
      <c r="O66" s="202">
        <v>70.7</v>
      </c>
      <c r="P66" s="202">
        <v>19.75</v>
      </c>
      <c r="Q66" s="202">
        <v>8.66</v>
      </c>
      <c r="R66" s="202">
        <v>17.87</v>
      </c>
      <c r="S66" s="202">
        <v>11.12</v>
      </c>
      <c r="T66" s="202">
        <v>0</v>
      </c>
      <c r="U66" s="202">
        <v>59.6</v>
      </c>
      <c r="V66" s="202">
        <v>8.77</v>
      </c>
      <c r="W66" s="202">
        <v>18.670000000000002</v>
      </c>
      <c r="X66" s="202">
        <v>62.5</v>
      </c>
      <c r="Y66" s="202">
        <v>0</v>
      </c>
      <c r="Z66">
        <v>0</v>
      </c>
      <c r="AA66" s="202">
        <v>12.64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117.68</v>
      </c>
      <c r="AQ66" s="202">
        <v>38.020000000000003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244.51</v>
      </c>
      <c r="L67" s="202">
        <v>9.06</v>
      </c>
      <c r="M67" s="202">
        <v>61.19</v>
      </c>
      <c r="N67" s="202">
        <v>50.05</v>
      </c>
      <c r="O67" s="202">
        <v>70.7</v>
      </c>
      <c r="P67" s="202">
        <v>19.75</v>
      </c>
      <c r="Q67" s="202">
        <v>8.67</v>
      </c>
      <c r="R67" s="202">
        <v>17.87</v>
      </c>
      <c r="S67" s="202">
        <v>11.12</v>
      </c>
      <c r="T67" s="202">
        <v>0</v>
      </c>
      <c r="U67" s="202">
        <v>59.6</v>
      </c>
      <c r="V67" s="202">
        <v>8.77</v>
      </c>
      <c r="W67" s="202">
        <v>18.670000000000002</v>
      </c>
      <c r="X67" s="202">
        <v>62.5</v>
      </c>
      <c r="Y67" s="202">
        <v>0</v>
      </c>
      <c r="Z67">
        <v>0</v>
      </c>
      <c r="AA67" s="202">
        <v>12.64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114.24</v>
      </c>
      <c r="AQ67" s="202">
        <v>38.020000000000003</v>
      </c>
      <c r="AR67" s="202">
        <v>46.06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244.51</v>
      </c>
      <c r="L68" s="202">
        <v>9.06</v>
      </c>
      <c r="M68" s="202">
        <v>61.19</v>
      </c>
      <c r="N68" s="202">
        <v>50.05</v>
      </c>
      <c r="O68" s="202">
        <v>70.7</v>
      </c>
      <c r="P68" s="202">
        <v>19.75</v>
      </c>
      <c r="Q68" s="202">
        <v>8.67</v>
      </c>
      <c r="R68" s="202">
        <v>17.87</v>
      </c>
      <c r="S68" s="202">
        <v>11.12</v>
      </c>
      <c r="T68" s="202">
        <v>0</v>
      </c>
      <c r="U68" s="202">
        <v>59.6</v>
      </c>
      <c r="V68" s="202">
        <v>8.77</v>
      </c>
      <c r="W68" s="202">
        <v>18.670000000000002</v>
      </c>
      <c r="X68" s="202">
        <v>62.5</v>
      </c>
      <c r="Y68" s="202">
        <v>0</v>
      </c>
      <c r="Z68">
        <v>0</v>
      </c>
      <c r="AA68" s="202">
        <v>12.64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117.69</v>
      </c>
      <c r="AQ68" s="202">
        <v>38.020000000000003</v>
      </c>
      <c r="AR68" s="202">
        <v>40.299999999999997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244.52</v>
      </c>
      <c r="L69" s="202">
        <v>8.1300000000000008</v>
      </c>
      <c r="M69" s="202">
        <v>61.19</v>
      </c>
      <c r="N69" s="202">
        <v>50.05</v>
      </c>
      <c r="O69" s="202">
        <v>70.7</v>
      </c>
      <c r="P69" s="202">
        <v>19.75</v>
      </c>
      <c r="Q69" s="202">
        <v>8.67</v>
      </c>
      <c r="R69" s="202">
        <v>17.87</v>
      </c>
      <c r="S69" s="202">
        <v>11.12</v>
      </c>
      <c r="T69" s="202">
        <v>0</v>
      </c>
      <c r="U69" s="202">
        <v>59.6</v>
      </c>
      <c r="V69" s="202">
        <v>8.77</v>
      </c>
      <c r="W69" s="202">
        <v>18.670000000000002</v>
      </c>
      <c r="X69" s="202">
        <v>62.5</v>
      </c>
      <c r="Y69" s="202">
        <v>0</v>
      </c>
      <c r="Z69">
        <v>0</v>
      </c>
      <c r="AA69" s="202">
        <v>12.64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117.68</v>
      </c>
      <c r="AQ69" s="202">
        <v>38.020000000000003</v>
      </c>
      <c r="AR69" s="202">
        <v>37.43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244.52</v>
      </c>
      <c r="L70" s="202">
        <v>9.06</v>
      </c>
      <c r="M70" s="202">
        <v>61.19</v>
      </c>
      <c r="N70" s="202">
        <v>50.05</v>
      </c>
      <c r="O70" s="202">
        <v>70.7</v>
      </c>
      <c r="P70" s="202">
        <v>19.75</v>
      </c>
      <c r="Q70" s="202">
        <v>8.67</v>
      </c>
      <c r="R70" s="202">
        <v>17.87</v>
      </c>
      <c r="S70" s="202">
        <v>11.12</v>
      </c>
      <c r="T70" s="202">
        <v>0</v>
      </c>
      <c r="U70" s="202">
        <v>59.6</v>
      </c>
      <c r="V70" s="202">
        <v>8.77</v>
      </c>
      <c r="W70" s="202">
        <v>18.670000000000002</v>
      </c>
      <c r="X70" s="202">
        <v>62.5</v>
      </c>
      <c r="Y70" s="202">
        <v>0</v>
      </c>
      <c r="Z70">
        <v>0</v>
      </c>
      <c r="AA70" s="202">
        <v>12.64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117.68</v>
      </c>
      <c r="AQ70" s="202">
        <v>38.020000000000003</v>
      </c>
      <c r="AR70" s="202">
        <v>30.2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244.51</v>
      </c>
      <c r="L71" s="202">
        <v>9.06</v>
      </c>
      <c r="M71" s="202">
        <v>61.19</v>
      </c>
      <c r="N71" s="202">
        <v>50.05</v>
      </c>
      <c r="O71" s="202">
        <v>70.7</v>
      </c>
      <c r="P71" s="202">
        <v>19.75</v>
      </c>
      <c r="Q71" s="202">
        <v>8.67</v>
      </c>
      <c r="R71" s="202">
        <v>17.87</v>
      </c>
      <c r="S71" s="202">
        <v>10.94</v>
      </c>
      <c r="T71" s="202">
        <v>0</v>
      </c>
      <c r="U71" s="202">
        <v>59.6</v>
      </c>
      <c r="V71" s="202">
        <v>8.77</v>
      </c>
      <c r="W71" s="202">
        <v>18.670000000000002</v>
      </c>
      <c r="X71" s="202">
        <v>62.5</v>
      </c>
      <c r="Y71" s="202">
        <v>0</v>
      </c>
      <c r="Z71">
        <v>0</v>
      </c>
      <c r="AA71" s="202">
        <v>12.64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117.68</v>
      </c>
      <c r="AQ71" s="202">
        <v>38.020000000000003</v>
      </c>
      <c r="AR71" s="202">
        <v>23.66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244.51</v>
      </c>
      <c r="L72" s="202">
        <v>9.06</v>
      </c>
      <c r="M72" s="202">
        <v>61.19</v>
      </c>
      <c r="N72" s="202">
        <v>50.05</v>
      </c>
      <c r="O72" s="202">
        <v>70.7</v>
      </c>
      <c r="P72" s="202">
        <v>19.75</v>
      </c>
      <c r="Q72" s="202">
        <v>8.67</v>
      </c>
      <c r="R72" s="202">
        <v>17.87</v>
      </c>
      <c r="S72" s="202">
        <v>11.12</v>
      </c>
      <c r="T72" s="202">
        <v>0</v>
      </c>
      <c r="U72" s="202">
        <v>59.6</v>
      </c>
      <c r="V72" s="202">
        <v>8.77</v>
      </c>
      <c r="W72" s="202">
        <v>18.670000000000002</v>
      </c>
      <c r="X72" s="202">
        <v>62.5</v>
      </c>
      <c r="Y72" s="202">
        <v>0</v>
      </c>
      <c r="Z72">
        <v>0</v>
      </c>
      <c r="AA72" s="202">
        <v>12.64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117.68</v>
      </c>
      <c r="AQ72" s="202">
        <v>38.020000000000003</v>
      </c>
      <c r="AR72" s="202">
        <v>12.06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244.28</v>
      </c>
      <c r="L73" s="202">
        <v>5.22</v>
      </c>
      <c r="M73" s="202">
        <v>61.19</v>
      </c>
      <c r="N73" s="202">
        <v>50.05</v>
      </c>
      <c r="O73" s="202">
        <v>70.7</v>
      </c>
      <c r="P73" s="202">
        <v>19.75</v>
      </c>
      <c r="Q73" s="202">
        <v>8.67</v>
      </c>
      <c r="R73" s="202">
        <v>17.87</v>
      </c>
      <c r="S73" s="202">
        <v>11.12</v>
      </c>
      <c r="T73" s="202">
        <v>0</v>
      </c>
      <c r="U73" s="202">
        <v>59.6</v>
      </c>
      <c r="V73" s="202">
        <v>8.77</v>
      </c>
      <c r="W73" s="202">
        <v>18.670000000000002</v>
      </c>
      <c r="X73" s="202">
        <v>62.5</v>
      </c>
      <c r="Y73" s="202">
        <v>0</v>
      </c>
      <c r="Z73">
        <v>0</v>
      </c>
      <c r="AA73" s="202">
        <v>12.64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117.68</v>
      </c>
      <c r="AQ73" s="202">
        <v>38.020000000000003</v>
      </c>
      <c r="AR73" s="202">
        <v>2.23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244.52</v>
      </c>
      <c r="L74" s="202">
        <v>6.37</v>
      </c>
      <c r="M74" s="202">
        <v>61.19</v>
      </c>
      <c r="N74" s="202">
        <v>50.05</v>
      </c>
      <c r="O74" s="202">
        <v>70.7</v>
      </c>
      <c r="P74" s="202">
        <v>19.75</v>
      </c>
      <c r="Q74" s="202">
        <v>8.67</v>
      </c>
      <c r="R74" s="202">
        <v>17.87</v>
      </c>
      <c r="S74" s="202">
        <v>11.12</v>
      </c>
      <c r="T74" s="202">
        <v>0</v>
      </c>
      <c r="U74" s="202">
        <v>59.6</v>
      </c>
      <c r="V74" s="202">
        <v>8.77</v>
      </c>
      <c r="W74" s="202">
        <v>18.670000000000002</v>
      </c>
      <c r="X74" s="202">
        <v>62.5</v>
      </c>
      <c r="Y74" s="202">
        <v>0</v>
      </c>
      <c r="Z74">
        <v>0</v>
      </c>
      <c r="AA74" s="202">
        <v>14.03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117.68</v>
      </c>
      <c r="AQ74" s="202">
        <v>38.020000000000003</v>
      </c>
      <c r="AR74" s="202">
        <v>1.48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244.52</v>
      </c>
      <c r="L75" s="202">
        <v>6.37</v>
      </c>
      <c r="M75" s="202">
        <v>61.19</v>
      </c>
      <c r="N75" s="202">
        <v>50.05</v>
      </c>
      <c r="O75" s="202">
        <v>70.7</v>
      </c>
      <c r="P75" s="202">
        <v>19.75</v>
      </c>
      <c r="Q75" s="202">
        <v>8.67</v>
      </c>
      <c r="R75" s="202">
        <v>17.87</v>
      </c>
      <c r="S75" s="202">
        <v>11.12</v>
      </c>
      <c r="T75" s="202">
        <v>0</v>
      </c>
      <c r="U75" s="202">
        <v>59.6</v>
      </c>
      <c r="V75" s="202">
        <v>8.77</v>
      </c>
      <c r="W75" s="202">
        <v>18.670000000000002</v>
      </c>
      <c r="X75" s="202">
        <v>62.5</v>
      </c>
      <c r="Y75" s="202">
        <v>0</v>
      </c>
      <c r="Z75">
        <v>0</v>
      </c>
      <c r="AA75" s="202">
        <v>14.03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117.68</v>
      </c>
      <c r="AQ75" s="202">
        <v>38.020000000000003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244.52</v>
      </c>
      <c r="L76" s="202">
        <v>6.37</v>
      </c>
      <c r="M76" s="202">
        <v>61.19</v>
      </c>
      <c r="N76" s="202">
        <v>50.05</v>
      </c>
      <c r="O76" s="202">
        <v>70.7</v>
      </c>
      <c r="P76" s="202">
        <v>19.75</v>
      </c>
      <c r="Q76" s="202">
        <v>8.67</v>
      </c>
      <c r="R76" s="202">
        <v>17.87</v>
      </c>
      <c r="S76" s="202">
        <v>11.12</v>
      </c>
      <c r="T76" s="202">
        <v>0</v>
      </c>
      <c r="U76" s="202">
        <v>59.6</v>
      </c>
      <c r="V76" s="202">
        <v>8.77</v>
      </c>
      <c r="W76" s="202">
        <v>18.670000000000002</v>
      </c>
      <c r="X76" s="202">
        <v>62.5</v>
      </c>
      <c r="Y76" s="202">
        <v>0</v>
      </c>
      <c r="Z76">
        <v>0</v>
      </c>
      <c r="AA76" s="202">
        <v>14.03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117.68</v>
      </c>
      <c r="AQ76" s="202">
        <v>38.020000000000003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244.52</v>
      </c>
      <c r="L77" s="202">
        <v>6.37</v>
      </c>
      <c r="M77" s="202">
        <v>61.19</v>
      </c>
      <c r="N77" s="202">
        <v>50.05</v>
      </c>
      <c r="O77" s="202">
        <v>70.7</v>
      </c>
      <c r="P77" s="202">
        <v>19.75</v>
      </c>
      <c r="Q77" s="202">
        <v>8.67</v>
      </c>
      <c r="R77" s="202">
        <v>17.87</v>
      </c>
      <c r="S77" s="202">
        <v>11.12</v>
      </c>
      <c r="T77" s="202">
        <v>0</v>
      </c>
      <c r="U77" s="202">
        <v>59.6</v>
      </c>
      <c r="V77" s="202">
        <v>8.77</v>
      </c>
      <c r="W77" s="202">
        <v>18.670000000000002</v>
      </c>
      <c r="X77" s="202">
        <v>62.5</v>
      </c>
      <c r="Y77" s="202">
        <v>0</v>
      </c>
      <c r="Z77">
        <v>0</v>
      </c>
      <c r="AA77" s="202">
        <v>14.03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117.68</v>
      </c>
      <c r="AQ77" s="202">
        <v>38.020000000000003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244.52</v>
      </c>
      <c r="L78" s="202">
        <v>6.37</v>
      </c>
      <c r="M78" s="202">
        <v>61.19</v>
      </c>
      <c r="N78" s="202">
        <v>50.05</v>
      </c>
      <c r="O78" s="202">
        <v>70.7</v>
      </c>
      <c r="P78" s="202">
        <v>19.75</v>
      </c>
      <c r="Q78" s="202">
        <v>8.67</v>
      </c>
      <c r="R78" s="202">
        <v>17.87</v>
      </c>
      <c r="S78" s="202">
        <v>11.12</v>
      </c>
      <c r="T78" s="202">
        <v>0</v>
      </c>
      <c r="U78" s="202">
        <v>59.6</v>
      </c>
      <c r="V78" s="202">
        <v>8.77</v>
      </c>
      <c r="W78" s="202">
        <v>18.670000000000002</v>
      </c>
      <c r="X78" s="202">
        <v>62.5</v>
      </c>
      <c r="Y78" s="202">
        <v>0</v>
      </c>
      <c r="Z78">
        <v>0</v>
      </c>
      <c r="AA78" s="202">
        <v>14.03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117.68</v>
      </c>
      <c r="AQ78" s="202">
        <v>38.020000000000003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244.52</v>
      </c>
      <c r="L79" s="202">
        <v>6.37</v>
      </c>
      <c r="M79" s="202">
        <v>61.19</v>
      </c>
      <c r="N79" s="202">
        <v>50.05</v>
      </c>
      <c r="O79" s="202">
        <v>70.7</v>
      </c>
      <c r="P79" s="202">
        <v>19.75</v>
      </c>
      <c r="Q79" s="202">
        <v>8.67</v>
      </c>
      <c r="R79" s="202">
        <v>17.87</v>
      </c>
      <c r="S79" s="202">
        <v>11.12</v>
      </c>
      <c r="T79" s="202">
        <v>0</v>
      </c>
      <c r="U79" s="202">
        <v>59.6</v>
      </c>
      <c r="V79" s="202">
        <v>8.77</v>
      </c>
      <c r="W79" s="202">
        <v>18.670000000000002</v>
      </c>
      <c r="X79" s="202">
        <v>62.5</v>
      </c>
      <c r="Y79" s="202">
        <v>0</v>
      </c>
      <c r="Z79">
        <v>0</v>
      </c>
      <c r="AA79" s="202">
        <v>14.03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117.68</v>
      </c>
      <c r="AQ79" s="202">
        <v>38.020000000000003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244.52</v>
      </c>
      <c r="L80" s="202">
        <v>9.44</v>
      </c>
      <c r="M80" s="202">
        <v>61.19</v>
      </c>
      <c r="N80" s="202">
        <v>50.05</v>
      </c>
      <c r="O80" s="202">
        <v>70.7</v>
      </c>
      <c r="P80" s="202">
        <v>19.75</v>
      </c>
      <c r="Q80" s="202">
        <v>8.67</v>
      </c>
      <c r="R80" s="202">
        <v>17.87</v>
      </c>
      <c r="S80" s="202">
        <v>11.12</v>
      </c>
      <c r="T80" s="202">
        <v>0</v>
      </c>
      <c r="U80" s="202">
        <v>59.6</v>
      </c>
      <c r="V80" s="202">
        <v>8.77</v>
      </c>
      <c r="W80" s="202">
        <v>18.670000000000002</v>
      </c>
      <c r="X80" s="202">
        <v>62.5</v>
      </c>
      <c r="Y80" s="202">
        <v>0</v>
      </c>
      <c r="Z80">
        <v>0</v>
      </c>
      <c r="AA80" s="202">
        <v>14.03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117.68</v>
      </c>
      <c r="AQ80" s="202">
        <v>38.020000000000003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244.52</v>
      </c>
      <c r="L81" s="202">
        <v>9.06</v>
      </c>
      <c r="M81" s="202">
        <v>61.19</v>
      </c>
      <c r="N81" s="202">
        <v>50.05</v>
      </c>
      <c r="O81" s="202">
        <v>70.7</v>
      </c>
      <c r="P81" s="202">
        <v>19.75</v>
      </c>
      <c r="Q81" s="202">
        <v>8.67</v>
      </c>
      <c r="R81" s="202">
        <v>17.87</v>
      </c>
      <c r="S81" s="202">
        <v>11.12</v>
      </c>
      <c r="T81" s="202">
        <v>0</v>
      </c>
      <c r="U81" s="202">
        <v>59.6</v>
      </c>
      <c r="V81" s="202">
        <v>8.77</v>
      </c>
      <c r="W81" s="202">
        <v>18.670000000000002</v>
      </c>
      <c r="X81" s="202">
        <v>62.5</v>
      </c>
      <c r="Y81" s="202">
        <v>0</v>
      </c>
      <c r="Z81">
        <v>0</v>
      </c>
      <c r="AA81" s="202">
        <v>14.88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117.68</v>
      </c>
      <c r="AQ81" s="202">
        <v>38.020000000000003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244.52</v>
      </c>
      <c r="L82" s="202">
        <v>9.06</v>
      </c>
      <c r="M82" s="202">
        <v>61.19</v>
      </c>
      <c r="N82" s="202">
        <v>50.05</v>
      </c>
      <c r="O82" s="202">
        <v>70.7</v>
      </c>
      <c r="P82" s="202">
        <v>19.75</v>
      </c>
      <c r="Q82" s="202">
        <v>8.67</v>
      </c>
      <c r="R82" s="202">
        <v>17.87</v>
      </c>
      <c r="S82" s="202">
        <v>11.12</v>
      </c>
      <c r="T82" s="202">
        <v>0</v>
      </c>
      <c r="U82" s="202">
        <v>59.6</v>
      </c>
      <c r="V82" s="202">
        <v>8.77</v>
      </c>
      <c r="W82" s="202">
        <v>18.670000000000002</v>
      </c>
      <c r="X82" s="202">
        <v>62.5</v>
      </c>
      <c r="Y82" s="202">
        <v>0</v>
      </c>
      <c r="Z82">
        <v>0</v>
      </c>
      <c r="AA82" s="202">
        <v>14.88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117.68</v>
      </c>
      <c r="AQ82" s="202">
        <v>38.020000000000003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244.52</v>
      </c>
      <c r="L83" s="202">
        <v>9.06</v>
      </c>
      <c r="M83" s="202">
        <v>61.19</v>
      </c>
      <c r="N83" s="202">
        <v>50.05</v>
      </c>
      <c r="O83" s="202">
        <v>70.7</v>
      </c>
      <c r="P83" s="202">
        <v>19.75</v>
      </c>
      <c r="Q83" s="202">
        <v>8.67</v>
      </c>
      <c r="R83" s="202">
        <v>17.87</v>
      </c>
      <c r="S83" s="202">
        <v>11.12</v>
      </c>
      <c r="T83" s="202">
        <v>0</v>
      </c>
      <c r="U83" s="202">
        <v>59.6</v>
      </c>
      <c r="V83" s="202">
        <v>8.77</v>
      </c>
      <c r="W83" s="202">
        <v>18.670000000000002</v>
      </c>
      <c r="X83" s="202">
        <v>62.5</v>
      </c>
      <c r="Y83" s="202">
        <v>0</v>
      </c>
      <c r="Z83">
        <v>0</v>
      </c>
      <c r="AA83" s="202">
        <v>14.88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117.68</v>
      </c>
      <c r="AQ83" s="202">
        <v>38.020000000000003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244.52</v>
      </c>
      <c r="L84" s="202">
        <v>9.06</v>
      </c>
      <c r="M84" s="202">
        <v>61.19</v>
      </c>
      <c r="N84" s="202">
        <v>50.05</v>
      </c>
      <c r="O84" s="202">
        <v>70.7</v>
      </c>
      <c r="P84" s="202">
        <v>19.75</v>
      </c>
      <c r="Q84" s="202">
        <v>8.67</v>
      </c>
      <c r="R84" s="202">
        <v>17.87</v>
      </c>
      <c r="S84" s="202">
        <v>11.12</v>
      </c>
      <c r="T84" s="202">
        <v>0</v>
      </c>
      <c r="U84" s="202">
        <v>59.6</v>
      </c>
      <c r="V84" s="202">
        <v>8.77</v>
      </c>
      <c r="W84" s="202">
        <v>18.670000000000002</v>
      </c>
      <c r="X84" s="202">
        <v>62.5</v>
      </c>
      <c r="Y84" s="202">
        <v>0</v>
      </c>
      <c r="Z84">
        <v>0</v>
      </c>
      <c r="AA84" s="202">
        <v>14.88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117.68</v>
      </c>
      <c r="AQ84" s="202">
        <v>38.020000000000003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215.02</v>
      </c>
      <c r="L85" s="202">
        <v>9.06</v>
      </c>
      <c r="M85" s="202">
        <v>61.19</v>
      </c>
      <c r="N85" s="202">
        <v>50.05</v>
      </c>
      <c r="O85" s="202">
        <v>70.7</v>
      </c>
      <c r="P85" s="202">
        <v>19.75</v>
      </c>
      <c r="Q85" s="202">
        <v>8.67</v>
      </c>
      <c r="R85" s="202">
        <v>17.87</v>
      </c>
      <c r="S85" s="202">
        <v>11.12</v>
      </c>
      <c r="T85" s="202">
        <v>0</v>
      </c>
      <c r="U85" s="202">
        <v>59.6</v>
      </c>
      <c r="V85" s="202">
        <v>8.77</v>
      </c>
      <c r="W85" s="202">
        <v>18.670000000000002</v>
      </c>
      <c r="X85" s="202">
        <v>62.5</v>
      </c>
      <c r="Y85" s="202">
        <v>0</v>
      </c>
      <c r="Z85">
        <v>0</v>
      </c>
      <c r="AA85" s="202">
        <v>14.88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117.68</v>
      </c>
      <c r="AQ85" s="202">
        <v>38.020000000000003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182.32</v>
      </c>
      <c r="L86" s="202">
        <v>9.06</v>
      </c>
      <c r="M86" s="202">
        <v>61.19</v>
      </c>
      <c r="N86" s="202">
        <v>50.05</v>
      </c>
      <c r="O86" s="202">
        <v>70.7</v>
      </c>
      <c r="P86" s="202">
        <v>19.75</v>
      </c>
      <c r="Q86" s="202">
        <v>8.67</v>
      </c>
      <c r="R86" s="202">
        <v>17.87</v>
      </c>
      <c r="S86" s="202">
        <v>11.12</v>
      </c>
      <c r="T86" s="202">
        <v>0</v>
      </c>
      <c r="U86" s="202">
        <v>59.6</v>
      </c>
      <c r="V86" s="202">
        <v>8.77</v>
      </c>
      <c r="W86" s="202">
        <v>18.670000000000002</v>
      </c>
      <c r="X86" s="202">
        <v>62.5</v>
      </c>
      <c r="Y86" s="202">
        <v>0</v>
      </c>
      <c r="Z86">
        <v>0</v>
      </c>
      <c r="AA86" s="202">
        <v>14.88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117.68</v>
      </c>
      <c r="AQ86" s="202">
        <v>38.020000000000003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185.17</v>
      </c>
      <c r="L87" s="202">
        <v>9.06</v>
      </c>
      <c r="M87" s="202">
        <v>61.19</v>
      </c>
      <c r="N87" s="202">
        <v>50.05</v>
      </c>
      <c r="O87" s="202">
        <v>70.7</v>
      </c>
      <c r="P87" s="202">
        <v>19.75</v>
      </c>
      <c r="Q87" s="202">
        <v>8.67</v>
      </c>
      <c r="R87" s="202">
        <v>17.87</v>
      </c>
      <c r="S87" s="202">
        <v>11.12</v>
      </c>
      <c r="T87" s="202">
        <v>0</v>
      </c>
      <c r="U87" s="202">
        <v>59.6</v>
      </c>
      <c r="V87" s="202">
        <v>8.77</v>
      </c>
      <c r="W87" s="202">
        <v>18.670000000000002</v>
      </c>
      <c r="X87" s="202">
        <v>62.5</v>
      </c>
      <c r="Y87" s="202">
        <v>0</v>
      </c>
      <c r="Z87">
        <v>0</v>
      </c>
      <c r="AA87" s="202">
        <v>14.88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117.68</v>
      </c>
      <c r="AQ87" s="202">
        <v>38.020000000000003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211.11</v>
      </c>
      <c r="L88" s="202">
        <v>9.06</v>
      </c>
      <c r="M88" s="202">
        <v>61.19</v>
      </c>
      <c r="N88" s="202">
        <v>50.05</v>
      </c>
      <c r="O88" s="202">
        <v>70.7</v>
      </c>
      <c r="P88" s="202">
        <v>19.75</v>
      </c>
      <c r="Q88" s="202">
        <v>8.67</v>
      </c>
      <c r="R88" s="202">
        <v>17.87</v>
      </c>
      <c r="S88" s="202">
        <v>11.12</v>
      </c>
      <c r="T88" s="202">
        <v>0</v>
      </c>
      <c r="U88" s="202">
        <v>59.6</v>
      </c>
      <c r="V88" s="202">
        <v>8.77</v>
      </c>
      <c r="W88" s="202">
        <v>18.670000000000002</v>
      </c>
      <c r="X88" s="202">
        <v>62.5</v>
      </c>
      <c r="Y88" s="202">
        <v>0</v>
      </c>
      <c r="Z88">
        <v>0</v>
      </c>
      <c r="AA88" s="202">
        <v>14.88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117.68</v>
      </c>
      <c r="AQ88" s="202">
        <v>38.020000000000003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213.43</v>
      </c>
      <c r="L89" s="202">
        <v>9.06</v>
      </c>
      <c r="M89" s="202">
        <v>61.19</v>
      </c>
      <c r="N89" s="202">
        <v>50.05</v>
      </c>
      <c r="O89" s="202">
        <v>70.7</v>
      </c>
      <c r="P89" s="202">
        <v>19.75</v>
      </c>
      <c r="Q89" s="202">
        <v>8.67</v>
      </c>
      <c r="R89" s="202">
        <v>17.87</v>
      </c>
      <c r="S89" s="202">
        <v>11.12</v>
      </c>
      <c r="T89" s="202">
        <v>0</v>
      </c>
      <c r="U89" s="202">
        <v>59.6</v>
      </c>
      <c r="V89" s="202">
        <v>8.77</v>
      </c>
      <c r="W89" s="202">
        <v>18.670000000000002</v>
      </c>
      <c r="X89" s="202">
        <v>62.5</v>
      </c>
      <c r="Y89" s="202">
        <v>0</v>
      </c>
      <c r="Z89">
        <v>0</v>
      </c>
      <c r="AA89" s="202">
        <v>14.88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117.68</v>
      </c>
      <c r="AQ89" s="202">
        <v>38.020000000000003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190</v>
      </c>
      <c r="L90" s="202">
        <v>9.06</v>
      </c>
      <c r="M90" s="202">
        <v>61.19</v>
      </c>
      <c r="N90" s="202">
        <v>50.05</v>
      </c>
      <c r="O90" s="202">
        <v>70.7</v>
      </c>
      <c r="P90" s="202">
        <v>19.75</v>
      </c>
      <c r="Q90" s="202">
        <v>8.67</v>
      </c>
      <c r="R90" s="202">
        <v>17.87</v>
      </c>
      <c r="S90" s="202">
        <v>11.12</v>
      </c>
      <c r="T90" s="202">
        <v>0</v>
      </c>
      <c r="U90" s="202">
        <v>59.6</v>
      </c>
      <c r="V90" s="202">
        <v>8.77</v>
      </c>
      <c r="W90" s="202">
        <v>18.670000000000002</v>
      </c>
      <c r="X90" s="202">
        <v>62.5</v>
      </c>
      <c r="Y90" s="202">
        <v>0</v>
      </c>
      <c r="Z90">
        <v>0</v>
      </c>
      <c r="AA90" s="202">
        <v>15.49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117.68</v>
      </c>
      <c r="AQ90" s="202">
        <v>38.020000000000003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192.48</v>
      </c>
      <c r="L91" s="202">
        <v>9.06</v>
      </c>
      <c r="M91" s="202">
        <v>61.19</v>
      </c>
      <c r="N91" s="202">
        <v>50.05</v>
      </c>
      <c r="O91" s="202">
        <v>70.7</v>
      </c>
      <c r="P91" s="202">
        <v>19.75</v>
      </c>
      <c r="Q91" s="202">
        <v>8.67</v>
      </c>
      <c r="R91" s="202">
        <v>17.87</v>
      </c>
      <c r="S91" s="202">
        <v>11.12</v>
      </c>
      <c r="T91" s="202">
        <v>0</v>
      </c>
      <c r="U91" s="202">
        <v>59.6</v>
      </c>
      <c r="V91" s="202">
        <v>8.77</v>
      </c>
      <c r="W91" s="202">
        <v>18.670000000000002</v>
      </c>
      <c r="X91" s="202">
        <v>62.5</v>
      </c>
      <c r="Y91" s="202">
        <v>0</v>
      </c>
      <c r="Z91">
        <v>0</v>
      </c>
      <c r="AA91" s="202">
        <v>15.49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82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122.07</v>
      </c>
      <c r="AQ91" s="202">
        <v>38.020000000000003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210.08</v>
      </c>
      <c r="L92" s="202">
        <v>9.06</v>
      </c>
      <c r="M92" s="202">
        <v>61.19</v>
      </c>
      <c r="N92" s="202">
        <v>50.05</v>
      </c>
      <c r="O92" s="202">
        <v>70.7</v>
      </c>
      <c r="P92" s="202">
        <v>19.75</v>
      </c>
      <c r="Q92" s="202">
        <v>8.67</v>
      </c>
      <c r="R92" s="202">
        <v>17.87</v>
      </c>
      <c r="S92" s="202">
        <v>11.12</v>
      </c>
      <c r="T92" s="202">
        <v>0</v>
      </c>
      <c r="U92" s="202">
        <v>59.6</v>
      </c>
      <c r="V92" s="202">
        <v>8.77</v>
      </c>
      <c r="W92" s="202">
        <v>18.670000000000002</v>
      </c>
      <c r="X92" s="202">
        <v>62.5</v>
      </c>
      <c r="Y92" s="202">
        <v>0</v>
      </c>
      <c r="Z92">
        <v>0</v>
      </c>
      <c r="AA92" s="202">
        <v>15.49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82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117.68</v>
      </c>
      <c r="AQ92" s="202">
        <v>38.020000000000003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244.52</v>
      </c>
      <c r="L93" s="202">
        <v>9.06</v>
      </c>
      <c r="M93" s="202">
        <v>61.19</v>
      </c>
      <c r="N93" s="202">
        <v>50.05</v>
      </c>
      <c r="O93" s="202">
        <v>70.7</v>
      </c>
      <c r="P93" s="202">
        <v>19.75</v>
      </c>
      <c r="Q93" s="202">
        <v>8.67</v>
      </c>
      <c r="R93" s="202">
        <v>17.87</v>
      </c>
      <c r="S93" s="202">
        <v>11.12</v>
      </c>
      <c r="T93" s="202">
        <v>0</v>
      </c>
      <c r="U93" s="202">
        <v>59.6</v>
      </c>
      <c r="V93" s="202">
        <v>8.77</v>
      </c>
      <c r="W93" s="202">
        <v>18.670000000000002</v>
      </c>
      <c r="X93" s="202">
        <v>62.5</v>
      </c>
      <c r="Y93" s="202">
        <v>0</v>
      </c>
      <c r="Z93">
        <v>0</v>
      </c>
      <c r="AA93" s="202">
        <v>15.49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82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117.68</v>
      </c>
      <c r="AQ93" s="202">
        <v>38.020000000000003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244.52</v>
      </c>
      <c r="L94" s="202">
        <v>9.06</v>
      </c>
      <c r="M94" s="202">
        <v>61.19</v>
      </c>
      <c r="N94" s="202">
        <v>50.05</v>
      </c>
      <c r="O94" s="202">
        <v>70.7</v>
      </c>
      <c r="P94" s="202">
        <v>19.75</v>
      </c>
      <c r="Q94" s="202">
        <v>8.67</v>
      </c>
      <c r="R94" s="202">
        <v>17.87</v>
      </c>
      <c r="S94" s="202">
        <v>11.12</v>
      </c>
      <c r="T94" s="202">
        <v>0</v>
      </c>
      <c r="U94" s="202">
        <v>59.6</v>
      </c>
      <c r="V94" s="202">
        <v>8.77</v>
      </c>
      <c r="W94" s="202">
        <v>18.670000000000002</v>
      </c>
      <c r="X94" s="202">
        <v>62.5</v>
      </c>
      <c r="Y94" s="202">
        <v>0</v>
      </c>
      <c r="Z94">
        <v>0</v>
      </c>
      <c r="AA94" s="202">
        <v>15.49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117.68</v>
      </c>
      <c r="AQ94" s="202">
        <v>38.020000000000003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244.52</v>
      </c>
      <c r="L95" s="202">
        <v>9.06</v>
      </c>
      <c r="M95" s="202">
        <v>61.19</v>
      </c>
      <c r="N95" s="202">
        <v>50.05</v>
      </c>
      <c r="O95" s="202">
        <v>70.7</v>
      </c>
      <c r="P95" s="202">
        <v>19.75</v>
      </c>
      <c r="Q95" s="202">
        <v>8.67</v>
      </c>
      <c r="R95" s="202">
        <v>17.87</v>
      </c>
      <c r="S95" s="202">
        <v>11.12</v>
      </c>
      <c r="T95" s="202">
        <v>0</v>
      </c>
      <c r="U95" s="202">
        <v>59.6</v>
      </c>
      <c r="V95" s="202">
        <v>8.77</v>
      </c>
      <c r="W95" s="202">
        <v>18.670000000000002</v>
      </c>
      <c r="X95" s="202">
        <v>62.5</v>
      </c>
      <c r="Y95" s="202">
        <v>0</v>
      </c>
      <c r="Z95">
        <v>0</v>
      </c>
      <c r="AA95" s="202">
        <v>15.49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82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117.68</v>
      </c>
      <c r="AQ95" s="202">
        <v>38.020000000000003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244.51</v>
      </c>
      <c r="L96" s="202">
        <v>9.06</v>
      </c>
      <c r="M96" s="202">
        <v>61.19</v>
      </c>
      <c r="N96" s="202">
        <v>50.05</v>
      </c>
      <c r="O96" s="202">
        <v>70.7</v>
      </c>
      <c r="P96" s="202">
        <v>19.75</v>
      </c>
      <c r="Q96" s="202">
        <v>8.67</v>
      </c>
      <c r="R96" s="202">
        <v>17.87</v>
      </c>
      <c r="S96" s="202">
        <v>11.12</v>
      </c>
      <c r="T96" s="202">
        <v>0</v>
      </c>
      <c r="U96" s="202">
        <v>59.6</v>
      </c>
      <c r="V96" s="202">
        <v>8.77</v>
      </c>
      <c r="W96" s="202">
        <v>18.670000000000002</v>
      </c>
      <c r="X96" s="202">
        <v>62.5</v>
      </c>
      <c r="Y96" s="202">
        <v>0</v>
      </c>
      <c r="Z96">
        <v>0</v>
      </c>
      <c r="AA96" s="202">
        <v>15.49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82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117.68</v>
      </c>
      <c r="AQ96" s="202">
        <v>38.020000000000003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244.51</v>
      </c>
      <c r="L97" s="202">
        <v>9.06</v>
      </c>
      <c r="M97" s="202">
        <v>61.19</v>
      </c>
      <c r="N97" s="202">
        <v>50.05</v>
      </c>
      <c r="O97" s="202">
        <v>70.7</v>
      </c>
      <c r="P97" s="202">
        <v>19.75</v>
      </c>
      <c r="Q97" s="202">
        <v>8.66</v>
      </c>
      <c r="R97" s="202">
        <v>17.87</v>
      </c>
      <c r="S97" s="202">
        <v>11.12</v>
      </c>
      <c r="T97" s="202">
        <v>0</v>
      </c>
      <c r="U97" s="202">
        <v>59.6</v>
      </c>
      <c r="V97" s="202">
        <v>8.77</v>
      </c>
      <c r="W97" s="202">
        <v>18.670000000000002</v>
      </c>
      <c r="X97" s="202">
        <v>62.5</v>
      </c>
      <c r="Y97" s="202">
        <v>0</v>
      </c>
      <c r="Z97">
        <v>0</v>
      </c>
      <c r="AA97" s="202">
        <v>15.49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82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117.68</v>
      </c>
      <c r="AQ97" s="202">
        <v>38.020000000000003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244.52</v>
      </c>
      <c r="L98" s="202">
        <v>9.06</v>
      </c>
      <c r="M98" s="202">
        <v>61.19</v>
      </c>
      <c r="N98" s="202">
        <v>50.05</v>
      </c>
      <c r="O98" s="202">
        <v>70.7</v>
      </c>
      <c r="P98" s="202">
        <v>19.75</v>
      </c>
      <c r="Q98" s="202">
        <v>8.66</v>
      </c>
      <c r="R98" s="202">
        <v>17.87</v>
      </c>
      <c r="S98" s="202">
        <v>11.12</v>
      </c>
      <c r="T98" s="202">
        <v>0</v>
      </c>
      <c r="U98" s="202">
        <v>59.6</v>
      </c>
      <c r="V98" s="202">
        <v>8.77</v>
      </c>
      <c r="W98" s="202">
        <v>18.670000000000002</v>
      </c>
      <c r="X98" s="202">
        <v>62.5</v>
      </c>
      <c r="Y98" s="202">
        <v>0</v>
      </c>
      <c r="Z98">
        <v>0</v>
      </c>
      <c r="AA98" s="202">
        <v>15.49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82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117.68</v>
      </c>
      <c r="AQ98" s="202">
        <v>38.020000000000003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5.3524075000000018</v>
      </c>
      <c r="L99">
        <f t="shared" si="0"/>
        <v>0.21230749999999962</v>
      </c>
      <c r="M99">
        <f t="shared" si="0"/>
        <v>1.4685599999999979</v>
      </c>
      <c r="N99">
        <f t="shared" si="0"/>
        <v>1.201200000000002</v>
      </c>
      <c r="O99">
        <f t="shared" si="0"/>
        <v>1.6967999999999972</v>
      </c>
      <c r="P99">
        <f t="shared" si="0"/>
        <v>0.47399999999999998</v>
      </c>
      <c r="Q99">
        <f t="shared" si="0"/>
        <v>0.20791749999999981</v>
      </c>
      <c r="R99">
        <f t="shared" si="0"/>
        <v>0.42878999999999901</v>
      </c>
      <c r="S99">
        <f t="shared" si="0"/>
        <v>0.26676250000000001</v>
      </c>
      <c r="T99">
        <f t="shared" si="0"/>
        <v>0</v>
      </c>
      <c r="U99">
        <f t="shared" si="0"/>
        <v>1.4304000000000014</v>
      </c>
      <c r="V99">
        <f t="shared" si="0"/>
        <v>0.21055249999999973</v>
      </c>
      <c r="W99">
        <f t="shared" si="0"/>
        <v>0.43825750000000052</v>
      </c>
      <c r="X99">
        <f t="shared" si="0"/>
        <v>1.5</v>
      </c>
      <c r="Y99">
        <f t="shared" si="0"/>
        <v>0</v>
      </c>
      <c r="Z99">
        <f t="shared" si="0"/>
        <v>0</v>
      </c>
      <c r="AA99">
        <f t="shared" si="0"/>
        <v>0.34645250000000016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1.9992400000000026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2.8239200000000033</v>
      </c>
      <c r="AQ99">
        <f t="shared" ref="AQ99:AT99" si="1">SUM(AQ3:AQ98)/4000</f>
        <v>0.91316749999999969</v>
      </c>
      <c r="AR99">
        <f t="shared" si="1"/>
        <v>0.50111749999999999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42.75</v>
      </c>
      <c r="L3" s="202">
        <v>22.07</v>
      </c>
      <c r="M3" s="202">
        <v>0</v>
      </c>
      <c r="N3" s="202">
        <v>28.94</v>
      </c>
      <c r="O3" s="202">
        <v>48.6</v>
      </c>
      <c r="P3" s="202">
        <v>49.53</v>
      </c>
      <c r="Q3" s="202">
        <v>2.88</v>
      </c>
      <c r="R3" s="202">
        <v>5.76</v>
      </c>
      <c r="S3" s="202">
        <v>3.84</v>
      </c>
      <c r="T3" s="202">
        <v>0</v>
      </c>
      <c r="U3" s="202">
        <v>317.58999999999997</v>
      </c>
      <c r="V3" s="202">
        <v>5.07</v>
      </c>
      <c r="W3" s="202">
        <v>8.2100000000000009</v>
      </c>
      <c r="X3" s="202">
        <v>36.15</v>
      </c>
      <c r="Y3" s="202">
        <v>0</v>
      </c>
      <c r="Z3">
        <v>0</v>
      </c>
      <c r="AA3" s="202">
        <v>8.48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48.43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68.05</v>
      </c>
      <c r="AQ3" s="202">
        <v>11.53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41.26</v>
      </c>
      <c r="L4" s="202">
        <v>22.07</v>
      </c>
      <c r="M4" s="202">
        <v>0</v>
      </c>
      <c r="N4" s="202">
        <v>28.94</v>
      </c>
      <c r="O4" s="202">
        <v>48.6</v>
      </c>
      <c r="P4" s="202">
        <v>49.53</v>
      </c>
      <c r="Q4" s="202">
        <v>2.88</v>
      </c>
      <c r="R4" s="202">
        <v>5.76</v>
      </c>
      <c r="S4" s="202">
        <v>3.84</v>
      </c>
      <c r="T4" s="202">
        <v>0</v>
      </c>
      <c r="U4" s="202">
        <v>317.58999999999997</v>
      </c>
      <c r="V4" s="202">
        <v>5.07</v>
      </c>
      <c r="W4" s="202">
        <v>8.2100000000000009</v>
      </c>
      <c r="X4" s="202">
        <v>36.15</v>
      </c>
      <c r="Y4" s="202">
        <v>0</v>
      </c>
      <c r="Z4">
        <v>0</v>
      </c>
      <c r="AA4" s="202">
        <v>8.48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48.43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68.05</v>
      </c>
      <c r="AQ4" s="202">
        <v>11.53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41.26</v>
      </c>
      <c r="L5" s="202">
        <v>22.07</v>
      </c>
      <c r="M5" s="202">
        <v>0</v>
      </c>
      <c r="N5" s="202">
        <v>28.94</v>
      </c>
      <c r="O5" s="202">
        <v>48.6</v>
      </c>
      <c r="P5" s="202">
        <v>49.53</v>
      </c>
      <c r="Q5" s="202">
        <v>2.88</v>
      </c>
      <c r="R5" s="202">
        <v>5.76</v>
      </c>
      <c r="S5" s="202">
        <v>3.84</v>
      </c>
      <c r="T5" s="202">
        <v>0</v>
      </c>
      <c r="U5" s="202">
        <v>317.58999999999997</v>
      </c>
      <c r="V5" s="202">
        <v>5.07</v>
      </c>
      <c r="W5" s="202">
        <v>8.58</v>
      </c>
      <c r="X5" s="202">
        <v>36.15</v>
      </c>
      <c r="Y5" s="202">
        <v>0</v>
      </c>
      <c r="Z5">
        <v>0</v>
      </c>
      <c r="AA5" s="202">
        <v>8.48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48.43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33.590000000000003</v>
      </c>
      <c r="AQ5" s="202">
        <v>11.53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41.26</v>
      </c>
      <c r="L6" s="202">
        <v>22.07</v>
      </c>
      <c r="M6" s="202">
        <v>0</v>
      </c>
      <c r="N6" s="202">
        <v>28.94</v>
      </c>
      <c r="O6" s="202">
        <v>48.6</v>
      </c>
      <c r="P6" s="202">
        <v>49.53</v>
      </c>
      <c r="Q6" s="202">
        <v>2.88</v>
      </c>
      <c r="R6" s="202">
        <v>5.76</v>
      </c>
      <c r="S6" s="202">
        <v>3.84</v>
      </c>
      <c r="T6" s="202">
        <v>0</v>
      </c>
      <c r="U6" s="202">
        <v>317.58999999999997</v>
      </c>
      <c r="V6" s="202">
        <v>5.07</v>
      </c>
      <c r="W6" s="202">
        <v>8.58</v>
      </c>
      <c r="X6" s="202">
        <v>36.15</v>
      </c>
      <c r="Y6" s="202">
        <v>0</v>
      </c>
      <c r="Z6">
        <v>0</v>
      </c>
      <c r="AA6" s="202">
        <v>8.48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48.43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33.590000000000003</v>
      </c>
      <c r="AQ6" s="202">
        <v>11.53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41.26</v>
      </c>
      <c r="L7" s="202">
        <v>22.07</v>
      </c>
      <c r="M7" s="202">
        <v>0</v>
      </c>
      <c r="N7" s="202">
        <v>28.94</v>
      </c>
      <c r="O7" s="202">
        <v>48.6</v>
      </c>
      <c r="P7" s="202">
        <v>49.53</v>
      </c>
      <c r="Q7" s="202">
        <v>2.88</v>
      </c>
      <c r="R7" s="202">
        <v>5.76</v>
      </c>
      <c r="S7" s="202">
        <v>3.84</v>
      </c>
      <c r="T7" s="202">
        <v>0</v>
      </c>
      <c r="U7" s="202">
        <v>317.58999999999997</v>
      </c>
      <c r="V7" s="202">
        <v>5.07</v>
      </c>
      <c r="W7" s="202">
        <v>8.2100000000000009</v>
      </c>
      <c r="X7" s="202">
        <v>36.15</v>
      </c>
      <c r="Y7" s="202">
        <v>0</v>
      </c>
      <c r="Z7">
        <v>0</v>
      </c>
      <c r="AA7" s="202">
        <v>8.48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48.43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33.590000000000003</v>
      </c>
      <c r="AQ7" s="202">
        <v>11.53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41.26</v>
      </c>
      <c r="L8" s="202">
        <v>22.07</v>
      </c>
      <c r="M8" s="202">
        <v>0</v>
      </c>
      <c r="N8" s="202">
        <v>28.94</v>
      </c>
      <c r="O8" s="202">
        <v>48.6</v>
      </c>
      <c r="P8" s="202">
        <v>49.53</v>
      </c>
      <c r="Q8" s="202">
        <v>2.88</v>
      </c>
      <c r="R8" s="202">
        <v>5.76</v>
      </c>
      <c r="S8" s="202">
        <v>3.84</v>
      </c>
      <c r="T8" s="202">
        <v>0</v>
      </c>
      <c r="U8" s="202">
        <v>317.58999999999997</v>
      </c>
      <c r="V8" s="202">
        <v>5.07</v>
      </c>
      <c r="W8" s="202">
        <v>8.2100000000000009</v>
      </c>
      <c r="X8" s="202">
        <v>36.15</v>
      </c>
      <c r="Y8" s="202">
        <v>0</v>
      </c>
      <c r="Z8">
        <v>0</v>
      </c>
      <c r="AA8" s="202">
        <v>8.48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48.43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38.380000000000003</v>
      </c>
      <c r="AQ8" s="202">
        <v>11.53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41.26</v>
      </c>
      <c r="L9" s="202">
        <v>22.07</v>
      </c>
      <c r="M9" s="202">
        <v>0</v>
      </c>
      <c r="N9" s="202">
        <v>28.94</v>
      </c>
      <c r="O9" s="202">
        <v>48.6</v>
      </c>
      <c r="P9" s="202">
        <v>49.53</v>
      </c>
      <c r="Q9" s="202">
        <v>2.88</v>
      </c>
      <c r="R9" s="202">
        <v>5.76</v>
      </c>
      <c r="S9" s="202">
        <v>3.84</v>
      </c>
      <c r="T9" s="202">
        <v>0</v>
      </c>
      <c r="U9" s="202">
        <v>317.58999999999997</v>
      </c>
      <c r="V9" s="202">
        <v>5.07</v>
      </c>
      <c r="W9" s="202">
        <v>8.2100000000000009</v>
      </c>
      <c r="X9" s="202">
        <v>36.15</v>
      </c>
      <c r="Y9" s="202">
        <v>0</v>
      </c>
      <c r="Z9">
        <v>0</v>
      </c>
      <c r="AA9" s="202">
        <v>8.48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48.43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38.380000000000003</v>
      </c>
      <c r="AQ9" s="202">
        <v>11.53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41.26</v>
      </c>
      <c r="L10" s="202">
        <v>22.07</v>
      </c>
      <c r="M10" s="202">
        <v>0</v>
      </c>
      <c r="N10" s="202">
        <v>28.94</v>
      </c>
      <c r="O10" s="202">
        <v>48.6</v>
      </c>
      <c r="P10" s="202">
        <v>49.53</v>
      </c>
      <c r="Q10" s="202">
        <v>2.88</v>
      </c>
      <c r="R10" s="202">
        <v>5.76</v>
      </c>
      <c r="S10" s="202">
        <v>3.84</v>
      </c>
      <c r="T10" s="202">
        <v>0</v>
      </c>
      <c r="U10" s="202">
        <v>317.58999999999997</v>
      </c>
      <c r="V10" s="202">
        <v>5.07</v>
      </c>
      <c r="W10" s="202">
        <v>8.2100000000000009</v>
      </c>
      <c r="X10" s="202">
        <v>36.15</v>
      </c>
      <c r="Y10" s="202">
        <v>0</v>
      </c>
      <c r="Z10">
        <v>0</v>
      </c>
      <c r="AA10" s="202">
        <v>8.48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48.43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38.380000000000003</v>
      </c>
      <c r="AQ10" s="202">
        <v>11.53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41.26</v>
      </c>
      <c r="L11" s="202">
        <v>22.07</v>
      </c>
      <c r="M11" s="202">
        <v>0</v>
      </c>
      <c r="N11" s="202">
        <v>28.94</v>
      </c>
      <c r="O11" s="202">
        <v>48.6</v>
      </c>
      <c r="P11" s="202">
        <v>49.53</v>
      </c>
      <c r="Q11" s="202">
        <v>2.88</v>
      </c>
      <c r="R11" s="202">
        <v>5.76</v>
      </c>
      <c r="S11" s="202">
        <v>3.84</v>
      </c>
      <c r="T11" s="202">
        <v>0</v>
      </c>
      <c r="U11" s="202">
        <v>317.58999999999997</v>
      </c>
      <c r="V11" s="202">
        <v>5.07</v>
      </c>
      <c r="W11" s="202">
        <v>8.2200000000000006</v>
      </c>
      <c r="X11" s="202">
        <v>36.15</v>
      </c>
      <c r="Y11" s="202">
        <v>0</v>
      </c>
      <c r="Z11">
        <v>0</v>
      </c>
      <c r="AA11" s="202">
        <v>8.48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48.43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38.380000000000003</v>
      </c>
      <c r="AQ11" s="202">
        <v>11.53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41.26</v>
      </c>
      <c r="L12" s="202">
        <v>22.07</v>
      </c>
      <c r="M12" s="202">
        <v>0</v>
      </c>
      <c r="N12" s="202">
        <v>28.94</v>
      </c>
      <c r="O12" s="202">
        <v>48.6</v>
      </c>
      <c r="P12" s="202">
        <v>49.53</v>
      </c>
      <c r="Q12" s="202">
        <v>2.88</v>
      </c>
      <c r="R12" s="202">
        <v>5.76</v>
      </c>
      <c r="S12" s="202">
        <v>3.84</v>
      </c>
      <c r="T12" s="202">
        <v>0</v>
      </c>
      <c r="U12" s="202">
        <v>317.58999999999997</v>
      </c>
      <c r="V12" s="202">
        <v>5.07</v>
      </c>
      <c r="W12" s="202">
        <v>8.2200000000000006</v>
      </c>
      <c r="X12" s="202">
        <v>36.15</v>
      </c>
      <c r="Y12" s="202">
        <v>0</v>
      </c>
      <c r="Z12">
        <v>0</v>
      </c>
      <c r="AA12" s="202">
        <v>8.48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48.43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38.380000000000003</v>
      </c>
      <c r="AQ12" s="202">
        <v>11.53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41.26</v>
      </c>
      <c r="L13" s="202">
        <v>22.07</v>
      </c>
      <c r="M13" s="202">
        <v>0</v>
      </c>
      <c r="N13" s="202">
        <v>28.94</v>
      </c>
      <c r="O13" s="202">
        <v>48.6</v>
      </c>
      <c r="P13" s="202">
        <v>49.53</v>
      </c>
      <c r="Q13" s="202">
        <v>2.88</v>
      </c>
      <c r="R13" s="202">
        <v>5.76</v>
      </c>
      <c r="S13" s="202">
        <v>3.84</v>
      </c>
      <c r="T13" s="202">
        <v>0</v>
      </c>
      <c r="U13" s="202">
        <v>317.58999999999997</v>
      </c>
      <c r="V13" s="202">
        <v>5.07</v>
      </c>
      <c r="W13" s="202">
        <v>8.2100000000000009</v>
      </c>
      <c r="X13" s="202">
        <v>36.15</v>
      </c>
      <c r="Y13" s="202">
        <v>0</v>
      </c>
      <c r="Z13">
        <v>0</v>
      </c>
      <c r="AA13" s="202">
        <v>8.48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48.43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38.380000000000003</v>
      </c>
      <c r="AQ13" s="202">
        <v>11.53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41.26</v>
      </c>
      <c r="L14" s="202">
        <v>22.07</v>
      </c>
      <c r="M14" s="202">
        <v>0</v>
      </c>
      <c r="N14" s="202">
        <v>28.94</v>
      </c>
      <c r="O14" s="202">
        <v>48.6</v>
      </c>
      <c r="P14" s="202">
        <v>49.53</v>
      </c>
      <c r="Q14" s="202">
        <v>2.88</v>
      </c>
      <c r="R14" s="202">
        <v>5.76</v>
      </c>
      <c r="S14" s="202">
        <v>3.84</v>
      </c>
      <c r="T14" s="202">
        <v>0</v>
      </c>
      <c r="U14" s="202">
        <v>317.58999999999997</v>
      </c>
      <c r="V14" s="202">
        <v>5.07</v>
      </c>
      <c r="W14" s="202">
        <v>8.2100000000000009</v>
      </c>
      <c r="X14" s="202">
        <v>36.15</v>
      </c>
      <c r="Y14" s="202">
        <v>0</v>
      </c>
      <c r="Z14">
        <v>0</v>
      </c>
      <c r="AA14" s="202">
        <v>8.48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48.43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38.380000000000003</v>
      </c>
      <c r="AQ14" s="202">
        <v>11.53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41.26</v>
      </c>
      <c r="L15" s="202">
        <v>22.07</v>
      </c>
      <c r="M15" s="202">
        <v>0</v>
      </c>
      <c r="N15" s="202">
        <v>28.94</v>
      </c>
      <c r="O15" s="202">
        <v>48.6</v>
      </c>
      <c r="P15" s="202">
        <v>49.53</v>
      </c>
      <c r="Q15" s="202">
        <v>2.88</v>
      </c>
      <c r="R15" s="202">
        <v>5.76</v>
      </c>
      <c r="S15" s="202">
        <v>3.84</v>
      </c>
      <c r="T15" s="202">
        <v>0</v>
      </c>
      <c r="U15" s="202">
        <v>317.58999999999997</v>
      </c>
      <c r="V15" s="202">
        <v>5.07</v>
      </c>
      <c r="W15" s="202">
        <v>8.2100000000000009</v>
      </c>
      <c r="X15" s="202">
        <v>36.15</v>
      </c>
      <c r="Y15" s="202">
        <v>0</v>
      </c>
      <c r="Z15">
        <v>0</v>
      </c>
      <c r="AA15" s="202">
        <v>8.48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48.43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38.380000000000003</v>
      </c>
      <c r="AQ15" s="202">
        <v>11.53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41.26</v>
      </c>
      <c r="L16" s="202">
        <v>22.07</v>
      </c>
      <c r="M16" s="202">
        <v>0</v>
      </c>
      <c r="N16" s="202">
        <v>28.94</v>
      </c>
      <c r="O16" s="202">
        <v>48.6</v>
      </c>
      <c r="P16" s="202">
        <v>49.53</v>
      </c>
      <c r="Q16" s="202">
        <v>2.88</v>
      </c>
      <c r="R16" s="202">
        <v>5.76</v>
      </c>
      <c r="S16" s="202">
        <v>3.84</v>
      </c>
      <c r="T16" s="202">
        <v>0</v>
      </c>
      <c r="U16" s="202">
        <v>317.58999999999997</v>
      </c>
      <c r="V16" s="202">
        <v>5.07</v>
      </c>
      <c r="W16" s="202">
        <v>8.2100000000000009</v>
      </c>
      <c r="X16" s="202">
        <v>36.15</v>
      </c>
      <c r="Y16" s="202">
        <v>0</v>
      </c>
      <c r="Z16">
        <v>0</v>
      </c>
      <c r="AA16" s="202">
        <v>8.48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38.380000000000003</v>
      </c>
      <c r="AQ16" s="202">
        <v>11.53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41.26</v>
      </c>
      <c r="L17" s="202">
        <v>22.07</v>
      </c>
      <c r="M17" s="202">
        <v>0</v>
      </c>
      <c r="N17" s="202">
        <v>28.94</v>
      </c>
      <c r="O17" s="202">
        <v>48.6</v>
      </c>
      <c r="P17" s="202">
        <v>49.53</v>
      </c>
      <c r="Q17" s="202">
        <v>2.88</v>
      </c>
      <c r="R17" s="202">
        <v>5.76</v>
      </c>
      <c r="S17" s="202">
        <v>3.84</v>
      </c>
      <c r="T17" s="202">
        <v>0</v>
      </c>
      <c r="U17" s="202">
        <v>317.58999999999997</v>
      </c>
      <c r="V17" s="202">
        <v>5.07</v>
      </c>
      <c r="W17" s="202">
        <v>8.2100000000000009</v>
      </c>
      <c r="X17" s="202">
        <v>36.15</v>
      </c>
      <c r="Y17" s="202">
        <v>0</v>
      </c>
      <c r="Z17">
        <v>0</v>
      </c>
      <c r="AA17" s="202">
        <v>8.48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48.43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38.380000000000003</v>
      </c>
      <c r="AQ17" s="202">
        <v>11.53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41.26</v>
      </c>
      <c r="L18" s="202">
        <v>22.07</v>
      </c>
      <c r="M18" s="202">
        <v>0</v>
      </c>
      <c r="N18" s="202">
        <v>28.94</v>
      </c>
      <c r="O18" s="202">
        <v>48.6</v>
      </c>
      <c r="P18" s="202">
        <v>49.53</v>
      </c>
      <c r="Q18" s="202">
        <v>2.88</v>
      </c>
      <c r="R18" s="202">
        <v>5.76</v>
      </c>
      <c r="S18" s="202">
        <v>3.84</v>
      </c>
      <c r="T18" s="202">
        <v>0</v>
      </c>
      <c r="U18" s="202">
        <v>317.58999999999997</v>
      </c>
      <c r="V18" s="202">
        <v>5.07</v>
      </c>
      <c r="W18" s="202">
        <v>8.2100000000000009</v>
      </c>
      <c r="X18" s="202">
        <v>36.15</v>
      </c>
      <c r="Y18" s="202">
        <v>0</v>
      </c>
      <c r="Z18">
        <v>0</v>
      </c>
      <c r="AA18" s="202">
        <v>8.48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48.43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38.380000000000003</v>
      </c>
      <c r="AQ18" s="202">
        <v>11.53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45.95</v>
      </c>
      <c r="L19" s="202">
        <v>22.07</v>
      </c>
      <c r="M19" s="202">
        <v>0</v>
      </c>
      <c r="N19" s="202">
        <v>28.94</v>
      </c>
      <c r="O19" s="202">
        <v>48.6</v>
      </c>
      <c r="P19" s="202">
        <v>49.53</v>
      </c>
      <c r="Q19" s="202">
        <v>2.88</v>
      </c>
      <c r="R19" s="202">
        <v>5.76</v>
      </c>
      <c r="S19" s="202">
        <v>3.84</v>
      </c>
      <c r="T19" s="202">
        <v>0</v>
      </c>
      <c r="U19" s="202">
        <v>317.58999999999997</v>
      </c>
      <c r="V19" s="202">
        <v>5.07</v>
      </c>
      <c r="W19" s="202">
        <v>8.2100000000000009</v>
      </c>
      <c r="X19" s="202">
        <v>36.15</v>
      </c>
      <c r="Y19" s="202">
        <v>0</v>
      </c>
      <c r="Z19">
        <v>0</v>
      </c>
      <c r="AA19" s="202">
        <v>8.48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48.43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43.18</v>
      </c>
      <c r="AQ19" s="202">
        <v>11.53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41.26</v>
      </c>
      <c r="L20" s="202">
        <v>22.07</v>
      </c>
      <c r="M20" s="202">
        <v>0</v>
      </c>
      <c r="N20" s="202">
        <v>28.94</v>
      </c>
      <c r="O20" s="202">
        <v>48.6</v>
      </c>
      <c r="P20" s="202">
        <v>49.53</v>
      </c>
      <c r="Q20" s="202">
        <v>2.88</v>
      </c>
      <c r="R20" s="202">
        <v>5.76</v>
      </c>
      <c r="S20" s="202">
        <v>3.84</v>
      </c>
      <c r="T20" s="202">
        <v>0</v>
      </c>
      <c r="U20" s="202">
        <v>317.58999999999997</v>
      </c>
      <c r="V20" s="202">
        <v>5.07</v>
      </c>
      <c r="W20" s="202">
        <v>8.2100000000000009</v>
      </c>
      <c r="X20" s="202">
        <v>36.15</v>
      </c>
      <c r="Y20" s="202">
        <v>0</v>
      </c>
      <c r="Z20">
        <v>0</v>
      </c>
      <c r="AA20" s="202">
        <v>8.48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48.43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47.98</v>
      </c>
      <c r="AQ20" s="202">
        <v>11.53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41.26</v>
      </c>
      <c r="L21" s="202">
        <v>22.07</v>
      </c>
      <c r="M21" s="202">
        <v>0</v>
      </c>
      <c r="N21" s="202">
        <v>28.94</v>
      </c>
      <c r="O21" s="202">
        <v>48.6</v>
      </c>
      <c r="P21" s="202">
        <v>49.53</v>
      </c>
      <c r="Q21" s="202">
        <v>2.88</v>
      </c>
      <c r="R21" s="202">
        <v>5.76</v>
      </c>
      <c r="S21" s="202">
        <v>3.84</v>
      </c>
      <c r="T21" s="202">
        <v>0</v>
      </c>
      <c r="U21" s="202">
        <v>317.58999999999997</v>
      </c>
      <c r="V21" s="202">
        <v>5.07</v>
      </c>
      <c r="W21" s="202">
        <v>8.2100000000000009</v>
      </c>
      <c r="X21" s="202">
        <v>36.15</v>
      </c>
      <c r="Y21" s="202">
        <v>0</v>
      </c>
      <c r="Z21">
        <v>0</v>
      </c>
      <c r="AA21" s="202">
        <v>8.48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48.43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51.82</v>
      </c>
      <c r="AQ21" s="202">
        <v>11.53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41.26</v>
      </c>
      <c r="L22" s="202">
        <v>22.07</v>
      </c>
      <c r="M22" s="202">
        <v>0</v>
      </c>
      <c r="N22" s="202">
        <v>28.94</v>
      </c>
      <c r="O22" s="202">
        <v>48.6</v>
      </c>
      <c r="P22" s="202">
        <v>49.53</v>
      </c>
      <c r="Q22" s="202">
        <v>2.88</v>
      </c>
      <c r="R22" s="202">
        <v>5.76</v>
      </c>
      <c r="S22" s="202">
        <v>3.84</v>
      </c>
      <c r="T22" s="202">
        <v>0</v>
      </c>
      <c r="U22" s="202">
        <v>317.58999999999997</v>
      </c>
      <c r="V22" s="202">
        <v>5.07</v>
      </c>
      <c r="W22" s="202">
        <v>8.2100000000000009</v>
      </c>
      <c r="X22" s="202">
        <v>36.15</v>
      </c>
      <c r="Y22" s="202">
        <v>0</v>
      </c>
      <c r="Z22">
        <v>0</v>
      </c>
      <c r="AA22" s="202">
        <v>8.48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48.43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53.74</v>
      </c>
      <c r="AQ22" s="202">
        <v>11.53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41.26</v>
      </c>
      <c r="L23" s="202">
        <v>22.07</v>
      </c>
      <c r="M23" s="202">
        <v>0</v>
      </c>
      <c r="N23" s="202">
        <v>28.94</v>
      </c>
      <c r="O23" s="202">
        <v>48.6</v>
      </c>
      <c r="P23" s="202">
        <v>49.53</v>
      </c>
      <c r="Q23" s="202">
        <v>2.88</v>
      </c>
      <c r="R23" s="202">
        <v>5.76</v>
      </c>
      <c r="S23" s="202">
        <v>3.84</v>
      </c>
      <c r="T23" s="202">
        <v>0</v>
      </c>
      <c r="U23" s="202">
        <v>317.58999999999997</v>
      </c>
      <c r="V23" s="202">
        <v>5.07</v>
      </c>
      <c r="W23" s="202">
        <v>8.2100000000000009</v>
      </c>
      <c r="X23" s="202">
        <v>36.15</v>
      </c>
      <c r="Y23" s="202">
        <v>0</v>
      </c>
      <c r="Z23">
        <v>0</v>
      </c>
      <c r="AA23" s="202">
        <v>8.48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48.43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56.62</v>
      </c>
      <c r="AQ23" s="202">
        <v>11.53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41.26</v>
      </c>
      <c r="L24" s="202">
        <v>22.07</v>
      </c>
      <c r="M24" s="202">
        <v>0</v>
      </c>
      <c r="N24" s="202">
        <v>28.94</v>
      </c>
      <c r="O24" s="202">
        <v>48.6</v>
      </c>
      <c r="P24" s="202">
        <v>49.53</v>
      </c>
      <c r="Q24" s="202">
        <v>2.88</v>
      </c>
      <c r="R24" s="202">
        <v>5.64</v>
      </c>
      <c r="S24" s="202">
        <v>3.74</v>
      </c>
      <c r="T24" s="202">
        <v>0</v>
      </c>
      <c r="U24" s="202">
        <v>317.58999999999997</v>
      </c>
      <c r="V24" s="202">
        <v>5.07</v>
      </c>
      <c r="W24" s="202">
        <v>8.2100000000000009</v>
      </c>
      <c r="X24" s="202">
        <v>36.15</v>
      </c>
      <c r="Y24" s="202">
        <v>0</v>
      </c>
      <c r="Z24">
        <v>0</v>
      </c>
      <c r="AA24" s="202">
        <v>8.48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48.43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59.5</v>
      </c>
      <c r="AQ24" s="202">
        <v>11.52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41.26</v>
      </c>
      <c r="L25" s="202">
        <v>22.07</v>
      </c>
      <c r="M25" s="202">
        <v>0</v>
      </c>
      <c r="N25" s="202">
        <v>28.94</v>
      </c>
      <c r="O25" s="202">
        <v>48.6</v>
      </c>
      <c r="P25" s="202">
        <v>49.53</v>
      </c>
      <c r="Q25" s="202">
        <v>2.88</v>
      </c>
      <c r="R25" s="202">
        <v>5.76</v>
      </c>
      <c r="S25" s="202">
        <v>3.84</v>
      </c>
      <c r="T25" s="202">
        <v>0</v>
      </c>
      <c r="U25" s="202">
        <v>317.58999999999997</v>
      </c>
      <c r="V25" s="202">
        <v>5.07</v>
      </c>
      <c r="W25" s="202">
        <v>8.2100000000000009</v>
      </c>
      <c r="X25" s="202">
        <v>36.15</v>
      </c>
      <c r="Y25" s="202">
        <v>0</v>
      </c>
      <c r="Z25">
        <v>0</v>
      </c>
      <c r="AA25" s="202">
        <v>8.48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48.43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59.49</v>
      </c>
      <c r="AQ25" s="202">
        <v>11.52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41.26</v>
      </c>
      <c r="L26" s="202">
        <v>22.07</v>
      </c>
      <c r="M26" s="202">
        <v>0</v>
      </c>
      <c r="N26" s="202">
        <v>28.94</v>
      </c>
      <c r="O26" s="202">
        <v>48.6</v>
      </c>
      <c r="P26" s="202">
        <v>49.53</v>
      </c>
      <c r="Q26" s="202">
        <v>2.88</v>
      </c>
      <c r="R26" s="202">
        <v>5.76</v>
      </c>
      <c r="S26" s="202">
        <v>3.84</v>
      </c>
      <c r="T26" s="202">
        <v>0</v>
      </c>
      <c r="U26" s="202">
        <v>317.58999999999997</v>
      </c>
      <c r="V26" s="202">
        <v>5.07</v>
      </c>
      <c r="W26" s="202">
        <v>8.2100000000000009</v>
      </c>
      <c r="X26" s="202">
        <v>36.15</v>
      </c>
      <c r="Y26" s="202">
        <v>0</v>
      </c>
      <c r="Z26">
        <v>0</v>
      </c>
      <c r="AA26" s="202">
        <v>8.48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48.43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56.62</v>
      </c>
      <c r="AQ26" s="202">
        <v>11.53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41.26</v>
      </c>
      <c r="L27" s="202">
        <v>22.07</v>
      </c>
      <c r="M27" s="202">
        <v>0</v>
      </c>
      <c r="N27" s="202">
        <v>28.94</v>
      </c>
      <c r="O27" s="202">
        <v>48.6</v>
      </c>
      <c r="P27" s="202">
        <v>49.53</v>
      </c>
      <c r="Q27" s="202">
        <v>2.88</v>
      </c>
      <c r="R27" s="202">
        <v>5.76</v>
      </c>
      <c r="S27" s="202">
        <v>3.84</v>
      </c>
      <c r="T27" s="202">
        <v>0</v>
      </c>
      <c r="U27" s="202">
        <v>317.58999999999997</v>
      </c>
      <c r="V27" s="202">
        <v>5.07</v>
      </c>
      <c r="W27" s="202">
        <v>8.2100000000000009</v>
      </c>
      <c r="X27" s="202">
        <v>36.15</v>
      </c>
      <c r="Y27" s="202">
        <v>0</v>
      </c>
      <c r="Z27">
        <v>0</v>
      </c>
      <c r="AA27" s="202">
        <v>8.48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56.62</v>
      </c>
      <c r="AQ27" s="202">
        <v>11.53</v>
      </c>
      <c r="AR27" s="202">
        <v>6.16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41.26</v>
      </c>
      <c r="L28" s="202">
        <v>22.07</v>
      </c>
      <c r="M28" s="202">
        <v>0</v>
      </c>
      <c r="N28" s="202">
        <v>28.94</v>
      </c>
      <c r="O28" s="202">
        <v>48.6</v>
      </c>
      <c r="P28" s="202">
        <v>49.53</v>
      </c>
      <c r="Q28" s="202">
        <v>2.88</v>
      </c>
      <c r="R28" s="202">
        <v>5.76</v>
      </c>
      <c r="S28" s="202">
        <v>3.84</v>
      </c>
      <c r="T28" s="202">
        <v>0</v>
      </c>
      <c r="U28" s="202">
        <v>317.58999999999997</v>
      </c>
      <c r="V28" s="202">
        <v>5.07</v>
      </c>
      <c r="W28" s="202">
        <v>8.2100000000000009</v>
      </c>
      <c r="X28" s="202">
        <v>36.15</v>
      </c>
      <c r="Y28" s="202">
        <v>0</v>
      </c>
      <c r="Z28">
        <v>0</v>
      </c>
      <c r="AA28" s="202">
        <v>8.48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56.62</v>
      </c>
      <c r="AQ28" s="202">
        <v>11.53</v>
      </c>
      <c r="AR28" s="202">
        <v>12.43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41.26</v>
      </c>
      <c r="L29" s="202">
        <v>22.07</v>
      </c>
      <c r="M29" s="202">
        <v>0</v>
      </c>
      <c r="N29" s="202">
        <v>28.94</v>
      </c>
      <c r="O29" s="202">
        <v>48.6</v>
      </c>
      <c r="P29" s="202">
        <v>49.53</v>
      </c>
      <c r="Q29" s="202">
        <v>2.88</v>
      </c>
      <c r="R29" s="202">
        <v>5.76</v>
      </c>
      <c r="S29" s="202">
        <v>3.84</v>
      </c>
      <c r="T29" s="202">
        <v>0</v>
      </c>
      <c r="U29" s="202">
        <v>317.58999999999997</v>
      </c>
      <c r="V29" s="202">
        <v>5.07</v>
      </c>
      <c r="W29" s="202">
        <v>8.2100000000000009</v>
      </c>
      <c r="X29" s="202">
        <v>36.15</v>
      </c>
      <c r="Y29" s="202">
        <v>0</v>
      </c>
      <c r="Z29">
        <v>0</v>
      </c>
      <c r="AA29" s="202">
        <v>8.48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68.05</v>
      </c>
      <c r="AQ29" s="202">
        <v>21.98</v>
      </c>
      <c r="AR29" s="202">
        <v>20.32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41.26</v>
      </c>
      <c r="L30" s="202">
        <v>22.07</v>
      </c>
      <c r="M30" s="202">
        <v>0</v>
      </c>
      <c r="N30" s="202">
        <v>28.94</v>
      </c>
      <c r="O30" s="202">
        <v>48.6</v>
      </c>
      <c r="P30" s="202">
        <v>49.53</v>
      </c>
      <c r="Q30" s="202">
        <v>2.88</v>
      </c>
      <c r="R30" s="202">
        <v>5.76</v>
      </c>
      <c r="S30" s="202">
        <v>3.84</v>
      </c>
      <c r="T30" s="202">
        <v>0</v>
      </c>
      <c r="U30" s="202">
        <v>317.58999999999997</v>
      </c>
      <c r="V30" s="202">
        <v>5.07</v>
      </c>
      <c r="W30" s="202">
        <v>8.2100000000000009</v>
      </c>
      <c r="X30" s="202">
        <v>36.15</v>
      </c>
      <c r="Y30" s="202">
        <v>0</v>
      </c>
      <c r="Z30">
        <v>0</v>
      </c>
      <c r="AA30" s="202">
        <v>8.48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68.05</v>
      </c>
      <c r="AQ30" s="202">
        <v>21.98</v>
      </c>
      <c r="AR30" s="202">
        <v>21.5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41.26</v>
      </c>
      <c r="L31" s="202">
        <v>22.07</v>
      </c>
      <c r="M31" s="202">
        <v>0</v>
      </c>
      <c r="N31" s="202">
        <v>28.94</v>
      </c>
      <c r="O31" s="202">
        <v>48.6</v>
      </c>
      <c r="P31" s="202">
        <v>49.53</v>
      </c>
      <c r="Q31" s="202">
        <v>2.88</v>
      </c>
      <c r="R31" s="202">
        <v>5.76</v>
      </c>
      <c r="S31" s="202">
        <v>3.84</v>
      </c>
      <c r="T31" s="202">
        <v>0</v>
      </c>
      <c r="U31" s="202">
        <v>317.58999999999997</v>
      </c>
      <c r="V31" s="202">
        <v>5.07</v>
      </c>
      <c r="W31" s="202">
        <v>8.2100000000000009</v>
      </c>
      <c r="X31" s="202">
        <v>36.15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68.05</v>
      </c>
      <c r="AQ31" s="202">
        <v>21.98</v>
      </c>
      <c r="AR31" s="202">
        <v>23.5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41.26</v>
      </c>
      <c r="L32" s="202">
        <v>22.07</v>
      </c>
      <c r="M32" s="202">
        <v>0</v>
      </c>
      <c r="N32" s="202">
        <v>28.94</v>
      </c>
      <c r="O32" s="202">
        <v>48.6</v>
      </c>
      <c r="P32" s="202">
        <v>49.53</v>
      </c>
      <c r="Q32" s="202">
        <v>2.88</v>
      </c>
      <c r="R32" s="202">
        <v>5.76</v>
      </c>
      <c r="S32" s="202">
        <v>3.84</v>
      </c>
      <c r="T32" s="202">
        <v>0</v>
      </c>
      <c r="U32" s="202">
        <v>317.58999999999997</v>
      </c>
      <c r="V32" s="202">
        <v>5.07</v>
      </c>
      <c r="W32" s="202">
        <v>8.2100000000000009</v>
      </c>
      <c r="X32" s="202">
        <v>36.15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68.05</v>
      </c>
      <c r="AQ32" s="202">
        <v>21.98</v>
      </c>
      <c r="AR32" s="202">
        <v>26.3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42.67</v>
      </c>
      <c r="L33" s="202">
        <v>22.07</v>
      </c>
      <c r="M33" s="202">
        <v>0</v>
      </c>
      <c r="N33" s="202">
        <v>28.94</v>
      </c>
      <c r="O33" s="202">
        <v>48.6</v>
      </c>
      <c r="P33" s="202">
        <v>49.53</v>
      </c>
      <c r="Q33" s="202">
        <v>2.88</v>
      </c>
      <c r="R33" s="202">
        <v>5.76</v>
      </c>
      <c r="S33" s="202">
        <v>3.84</v>
      </c>
      <c r="T33" s="202">
        <v>0</v>
      </c>
      <c r="U33" s="202">
        <v>317.58999999999997</v>
      </c>
      <c r="V33" s="202">
        <v>5.07</v>
      </c>
      <c r="W33" s="202">
        <v>8.2100000000000009</v>
      </c>
      <c r="X33" s="202">
        <v>36.15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48.43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34.549999999999997</v>
      </c>
      <c r="AQ33" s="202">
        <v>21.98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42.32</v>
      </c>
      <c r="L34" s="202">
        <v>22.07</v>
      </c>
      <c r="M34" s="202">
        <v>0</v>
      </c>
      <c r="N34" s="202">
        <v>28.94</v>
      </c>
      <c r="O34" s="202">
        <v>48.6</v>
      </c>
      <c r="P34" s="202">
        <v>49.53</v>
      </c>
      <c r="Q34" s="202">
        <v>2.88</v>
      </c>
      <c r="R34" s="202">
        <v>5.76</v>
      </c>
      <c r="S34" s="202">
        <v>3.84</v>
      </c>
      <c r="T34" s="202">
        <v>0</v>
      </c>
      <c r="U34" s="202">
        <v>317.58999999999997</v>
      </c>
      <c r="V34" s="202">
        <v>5.07</v>
      </c>
      <c r="W34" s="202">
        <v>8.2100000000000009</v>
      </c>
      <c r="X34" s="202">
        <v>36.15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48.43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34.549999999999997</v>
      </c>
      <c r="AQ34" s="202">
        <v>11.53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41.26</v>
      </c>
      <c r="L35" s="202">
        <v>22.07</v>
      </c>
      <c r="M35" s="202">
        <v>0</v>
      </c>
      <c r="N35" s="202">
        <v>28.94</v>
      </c>
      <c r="O35" s="202">
        <v>48.6</v>
      </c>
      <c r="P35" s="202">
        <v>49.53</v>
      </c>
      <c r="Q35" s="202">
        <v>2.88</v>
      </c>
      <c r="R35" s="202">
        <v>5.76</v>
      </c>
      <c r="S35" s="202">
        <v>3.84</v>
      </c>
      <c r="T35" s="202">
        <v>0</v>
      </c>
      <c r="U35" s="202">
        <v>317.58999999999997</v>
      </c>
      <c r="V35" s="202">
        <v>5.24</v>
      </c>
      <c r="W35" s="202">
        <v>8.2100000000000009</v>
      </c>
      <c r="X35" s="202">
        <v>36.15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48.43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34.549999999999997</v>
      </c>
      <c r="AQ35" s="202">
        <v>11.53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41.26</v>
      </c>
      <c r="L36" s="202">
        <v>22.07</v>
      </c>
      <c r="M36" s="202">
        <v>0</v>
      </c>
      <c r="N36" s="202">
        <v>28.94</v>
      </c>
      <c r="O36" s="202">
        <v>48.6</v>
      </c>
      <c r="P36" s="202">
        <v>49.53</v>
      </c>
      <c r="Q36" s="202">
        <v>2.88</v>
      </c>
      <c r="R36" s="202">
        <v>5.76</v>
      </c>
      <c r="S36" s="202">
        <v>3.84</v>
      </c>
      <c r="T36" s="202">
        <v>0</v>
      </c>
      <c r="U36" s="202">
        <v>317.58999999999997</v>
      </c>
      <c r="V36" s="202">
        <v>5.07</v>
      </c>
      <c r="W36" s="202">
        <v>8.2100000000000009</v>
      </c>
      <c r="X36" s="202">
        <v>36.15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48.43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34.549999999999997</v>
      </c>
      <c r="AQ36" s="202">
        <v>11.53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41.26</v>
      </c>
      <c r="L37" s="202">
        <v>22.07</v>
      </c>
      <c r="M37" s="202">
        <v>0</v>
      </c>
      <c r="N37" s="202">
        <v>28.94</v>
      </c>
      <c r="O37" s="202">
        <v>48.6</v>
      </c>
      <c r="P37" s="202">
        <v>49.53</v>
      </c>
      <c r="Q37" s="202">
        <v>2.88</v>
      </c>
      <c r="R37" s="202">
        <v>5.76</v>
      </c>
      <c r="S37" s="202">
        <v>3.84</v>
      </c>
      <c r="T37" s="202">
        <v>0</v>
      </c>
      <c r="U37" s="202">
        <v>317.58999999999997</v>
      </c>
      <c r="V37" s="202">
        <v>2.88</v>
      </c>
      <c r="W37" s="202">
        <v>8.2100000000000009</v>
      </c>
      <c r="X37" s="202">
        <v>36.15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48.43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34.549999999999997</v>
      </c>
      <c r="AQ37" s="202">
        <v>11.53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41.26</v>
      </c>
      <c r="L38" s="202">
        <v>22.07</v>
      </c>
      <c r="M38" s="202">
        <v>0</v>
      </c>
      <c r="N38" s="202">
        <v>28.94</v>
      </c>
      <c r="O38" s="202">
        <v>48.6</v>
      </c>
      <c r="P38" s="202">
        <v>49.53</v>
      </c>
      <c r="Q38" s="202">
        <v>2.88</v>
      </c>
      <c r="R38" s="202">
        <v>5.76</v>
      </c>
      <c r="S38" s="202">
        <v>3.84</v>
      </c>
      <c r="T38" s="202">
        <v>0</v>
      </c>
      <c r="U38" s="202">
        <v>317.58999999999997</v>
      </c>
      <c r="V38" s="202">
        <v>2.88</v>
      </c>
      <c r="W38" s="202">
        <v>8.2100000000000009</v>
      </c>
      <c r="X38" s="202">
        <v>36.15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48.43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34.549999999999997</v>
      </c>
      <c r="AQ38" s="202">
        <v>11.53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41.26</v>
      </c>
      <c r="L39" s="202">
        <v>22.07</v>
      </c>
      <c r="M39" s="202">
        <v>0</v>
      </c>
      <c r="N39" s="202">
        <v>28.94</v>
      </c>
      <c r="O39" s="202">
        <v>48.6</v>
      </c>
      <c r="P39" s="202">
        <v>49.53</v>
      </c>
      <c r="Q39" s="202">
        <v>2.88</v>
      </c>
      <c r="R39" s="202">
        <v>5.76</v>
      </c>
      <c r="S39" s="202">
        <v>3.84</v>
      </c>
      <c r="T39" s="202">
        <v>0</v>
      </c>
      <c r="U39" s="202">
        <v>317.58999999999997</v>
      </c>
      <c r="V39" s="202">
        <v>2.88</v>
      </c>
      <c r="W39" s="202">
        <v>8.2100000000000009</v>
      </c>
      <c r="X39" s="202">
        <v>36.15</v>
      </c>
      <c r="Y39" s="202">
        <v>0</v>
      </c>
      <c r="Z39">
        <v>0</v>
      </c>
      <c r="AA39" s="202">
        <v>8.15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48.43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34.549999999999997</v>
      </c>
      <c r="AQ39" s="202">
        <v>11.53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41.26</v>
      </c>
      <c r="L40" s="202">
        <v>22.07</v>
      </c>
      <c r="M40" s="202">
        <v>0</v>
      </c>
      <c r="N40" s="202">
        <v>28.94</v>
      </c>
      <c r="O40" s="202">
        <v>48.6</v>
      </c>
      <c r="P40" s="202">
        <v>49.53</v>
      </c>
      <c r="Q40" s="202">
        <v>2.88</v>
      </c>
      <c r="R40" s="202">
        <v>5.76</v>
      </c>
      <c r="S40" s="202">
        <v>3.84</v>
      </c>
      <c r="T40" s="202">
        <v>0</v>
      </c>
      <c r="U40" s="202">
        <v>317.58999999999997</v>
      </c>
      <c r="V40" s="202">
        <v>2.88</v>
      </c>
      <c r="W40" s="202">
        <v>8.2100000000000009</v>
      </c>
      <c r="X40" s="202">
        <v>36.15</v>
      </c>
      <c r="Y40" s="202">
        <v>0</v>
      </c>
      <c r="Z40">
        <v>0</v>
      </c>
      <c r="AA40" s="202">
        <v>8.15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48.43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34.549999999999997</v>
      </c>
      <c r="AQ40" s="202">
        <v>11.53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41.26</v>
      </c>
      <c r="L41" s="202">
        <v>22.07</v>
      </c>
      <c r="M41" s="202">
        <v>0</v>
      </c>
      <c r="N41" s="202">
        <v>28.94</v>
      </c>
      <c r="O41" s="202">
        <v>48.6</v>
      </c>
      <c r="P41" s="202">
        <v>49.53</v>
      </c>
      <c r="Q41" s="202">
        <v>2.88</v>
      </c>
      <c r="R41" s="202">
        <v>5.76</v>
      </c>
      <c r="S41" s="202">
        <v>3.84</v>
      </c>
      <c r="T41" s="202">
        <v>0</v>
      </c>
      <c r="U41" s="202">
        <v>317.58999999999997</v>
      </c>
      <c r="V41" s="202">
        <v>5.07</v>
      </c>
      <c r="W41" s="202">
        <v>8.2100000000000009</v>
      </c>
      <c r="X41" s="202">
        <v>36.15</v>
      </c>
      <c r="Y41" s="202">
        <v>0</v>
      </c>
      <c r="Z41">
        <v>0</v>
      </c>
      <c r="AA41" s="202">
        <v>8.15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48.43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36.06</v>
      </c>
      <c r="AQ41" s="202">
        <v>11.53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41.26</v>
      </c>
      <c r="L42" s="202">
        <v>22.07</v>
      </c>
      <c r="M42" s="202">
        <v>0</v>
      </c>
      <c r="N42" s="202">
        <v>28.94</v>
      </c>
      <c r="O42" s="202">
        <v>48.6</v>
      </c>
      <c r="P42" s="202">
        <v>49.53</v>
      </c>
      <c r="Q42" s="202">
        <v>2.88</v>
      </c>
      <c r="R42" s="202">
        <v>5.76</v>
      </c>
      <c r="S42" s="202">
        <v>3.84</v>
      </c>
      <c r="T42" s="202">
        <v>0</v>
      </c>
      <c r="U42" s="202">
        <v>317.58999999999997</v>
      </c>
      <c r="V42" s="202">
        <v>5.07</v>
      </c>
      <c r="W42" s="202">
        <v>8.2100000000000009</v>
      </c>
      <c r="X42" s="202">
        <v>36.15</v>
      </c>
      <c r="Y42" s="202">
        <v>0</v>
      </c>
      <c r="Z42">
        <v>0</v>
      </c>
      <c r="AA42" s="202">
        <v>8.15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48.43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36.06</v>
      </c>
      <c r="AQ42" s="202">
        <v>11.53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41.26</v>
      </c>
      <c r="L43" s="202">
        <v>22.07</v>
      </c>
      <c r="M43" s="202">
        <v>0</v>
      </c>
      <c r="N43" s="202">
        <v>28.94</v>
      </c>
      <c r="O43" s="202">
        <v>48.6</v>
      </c>
      <c r="P43" s="202">
        <v>49.53</v>
      </c>
      <c r="Q43" s="202">
        <v>2.88</v>
      </c>
      <c r="R43" s="202">
        <v>5.76</v>
      </c>
      <c r="S43" s="202">
        <v>3.84</v>
      </c>
      <c r="T43" s="202">
        <v>0</v>
      </c>
      <c r="U43" s="202">
        <v>317.58999999999997</v>
      </c>
      <c r="V43" s="202">
        <v>5.07</v>
      </c>
      <c r="W43" s="202">
        <v>8.2100000000000009</v>
      </c>
      <c r="X43" s="202">
        <v>36.15</v>
      </c>
      <c r="Y43" s="202">
        <v>0</v>
      </c>
      <c r="Z43">
        <v>0</v>
      </c>
      <c r="AA43" s="202">
        <v>8.15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48.43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68.05</v>
      </c>
      <c r="AQ43" s="202">
        <v>11.53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41.26</v>
      </c>
      <c r="L44" s="202">
        <v>22.07</v>
      </c>
      <c r="M44" s="202">
        <v>0</v>
      </c>
      <c r="N44" s="202">
        <v>28.94</v>
      </c>
      <c r="O44" s="202">
        <v>48.6</v>
      </c>
      <c r="P44" s="202">
        <v>49.53</v>
      </c>
      <c r="Q44" s="202">
        <v>2.88</v>
      </c>
      <c r="R44" s="202">
        <v>5.76</v>
      </c>
      <c r="S44" s="202">
        <v>3.84</v>
      </c>
      <c r="T44" s="202">
        <v>0</v>
      </c>
      <c r="U44" s="202">
        <v>317.58999999999997</v>
      </c>
      <c r="V44" s="202">
        <v>5.07</v>
      </c>
      <c r="W44" s="202">
        <v>8.2100000000000009</v>
      </c>
      <c r="X44" s="202">
        <v>36.15</v>
      </c>
      <c r="Y44" s="202">
        <v>0</v>
      </c>
      <c r="Z44">
        <v>0</v>
      </c>
      <c r="AA44" s="202">
        <v>8.15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48.43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68.05</v>
      </c>
      <c r="AQ44" s="202">
        <v>11.53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41.26</v>
      </c>
      <c r="L45" s="202">
        <v>22.07</v>
      </c>
      <c r="M45" s="202">
        <v>0</v>
      </c>
      <c r="N45" s="202">
        <v>28.94</v>
      </c>
      <c r="O45" s="202">
        <v>48.6</v>
      </c>
      <c r="P45" s="202">
        <v>49.53</v>
      </c>
      <c r="Q45" s="202">
        <v>2.88</v>
      </c>
      <c r="R45" s="202">
        <v>5.76</v>
      </c>
      <c r="S45" s="202">
        <v>3.84</v>
      </c>
      <c r="T45" s="202">
        <v>0</v>
      </c>
      <c r="U45" s="202">
        <v>317.58999999999997</v>
      </c>
      <c r="V45" s="202">
        <v>5.07</v>
      </c>
      <c r="W45" s="202">
        <v>8.2100000000000009</v>
      </c>
      <c r="X45" s="202">
        <v>36.15</v>
      </c>
      <c r="Y45" s="202">
        <v>0</v>
      </c>
      <c r="Z45">
        <v>0</v>
      </c>
      <c r="AA45" s="202">
        <v>8.15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48.43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68.05</v>
      </c>
      <c r="AQ45" s="202">
        <v>11.53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41.26</v>
      </c>
      <c r="L46" s="202">
        <v>22.07</v>
      </c>
      <c r="M46" s="202">
        <v>0</v>
      </c>
      <c r="N46" s="202">
        <v>28.94</v>
      </c>
      <c r="O46" s="202">
        <v>48.6</v>
      </c>
      <c r="P46" s="202">
        <v>49.53</v>
      </c>
      <c r="Q46" s="202">
        <v>2.88</v>
      </c>
      <c r="R46" s="202">
        <v>5.76</v>
      </c>
      <c r="S46" s="202">
        <v>3.84</v>
      </c>
      <c r="T46" s="202">
        <v>0</v>
      </c>
      <c r="U46" s="202">
        <v>317.58999999999997</v>
      </c>
      <c r="V46" s="202">
        <v>5.07</v>
      </c>
      <c r="W46" s="202">
        <v>8.2100000000000009</v>
      </c>
      <c r="X46" s="202">
        <v>36.15</v>
      </c>
      <c r="Y46" s="202">
        <v>0</v>
      </c>
      <c r="Z46">
        <v>0</v>
      </c>
      <c r="AA46" s="202">
        <v>8.15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48.43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68.05</v>
      </c>
      <c r="AQ46" s="202">
        <v>11.53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41.26</v>
      </c>
      <c r="L47" s="202">
        <v>22.07</v>
      </c>
      <c r="M47" s="202">
        <v>0</v>
      </c>
      <c r="N47" s="202">
        <v>28.94</v>
      </c>
      <c r="O47" s="202">
        <v>48.6</v>
      </c>
      <c r="P47" s="202">
        <v>49.53</v>
      </c>
      <c r="Q47" s="202">
        <v>2.88</v>
      </c>
      <c r="R47" s="202">
        <v>5.76</v>
      </c>
      <c r="S47" s="202">
        <v>3.84</v>
      </c>
      <c r="T47" s="202">
        <v>0</v>
      </c>
      <c r="U47" s="202">
        <v>317.58999999999997</v>
      </c>
      <c r="V47" s="202">
        <v>5.07</v>
      </c>
      <c r="W47" s="202">
        <v>8.2100000000000009</v>
      </c>
      <c r="X47" s="202">
        <v>36.15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48.43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68.05</v>
      </c>
      <c r="AQ47" s="202">
        <v>11.17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41.26</v>
      </c>
      <c r="L48" s="202">
        <v>22.07</v>
      </c>
      <c r="M48" s="202">
        <v>0</v>
      </c>
      <c r="N48" s="202">
        <v>28.94</v>
      </c>
      <c r="O48" s="202">
        <v>48.6</v>
      </c>
      <c r="P48" s="202">
        <v>49.53</v>
      </c>
      <c r="Q48" s="202">
        <v>2.88</v>
      </c>
      <c r="R48" s="202">
        <v>5.76</v>
      </c>
      <c r="S48" s="202">
        <v>3.84</v>
      </c>
      <c r="T48" s="202">
        <v>0</v>
      </c>
      <c r="U48" s="202">
        <v>317.58999999999997</v>
      </c>
      <c r="V48" s="202">
        <v>5.07</v>
      </c>
      <c r="W48" s="202">
        <v>8.2100000000000009</v>
      </c>
      <c r="X48" s="202">
        <v>36.15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48.43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68.05</v>
      </c>
      <c r="AQ48" s="202">
        <v>11.17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41.26</v>
      </c>
      <c r="L49" s="202">
        <v>22.07</v>
      </c>
      <c r="M49" s="202">
        <v>0</v>
      </c>
      <c r="N49" s="202">
        <v>28.94</v>
      </c>
      <c r="O49" s="202">
        <v>48.6</v>
      </c>
      <c r="P49" s="202">
        <v>49.53</v>
      </c>
      <c r="Q49" s="202">
        <v>2.88</v>
      </c>
      <c r="R49" s="202">
        <v>5.76</v>
      </c>
      <c r="S49" s="202">
        <v>3.84</v>
      </c>
      <c r="T49" s="202">
        <v>0</v>
      </c>
      <c r="U49" s="202">
        <v>317.58999999999997</v>
      </c>
      <c r="V49" s="202">
        <v>5.07</v>
      </c>
      <c r="W49" s="202">
        <v>8.2100000000000009</v>
      </c>
      <c r="X49" s="202">
        <v>36.15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48.43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68.05</v>
      </c>
      <c r="AQ49" s="202">
        <v>21.98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41.26</v>
      </c>
      <c r="L50" s="202">
        <v>22.07</v>
      </c>
      <c r="M50" s="202">
        <v>0</v>
      </c>
      <c r="N50" s="202">
        <v>28.94</v>
      </c>
      <c r="O50" s="202">
        <v>48.6</v>
      </c>
      <c r="P50" s="202">
        <v>49.53</v>
      </c>
      <c r="Q50" s="202">
        <v>2.88</v>
      </c>
      <c r="R50" s="202">
        <v>5.76</v>
      </c>
      <c r="S50" s="202">
        <v>3.84</v>
      </c>
      <c r="T50" s="202">
        <v>0</v>
      </c>
      <c r="U50" s="202">
        <v>317.58999999999997</v>
      </c>
      <c r="V50" s="202">
        <v>5.07</v>
      </c>
      <c r="W50" s="202">
        <v>8.2100000000000009</v>
      </c>
      <c r="X50" s="202">
        <v>36.15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48.43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68.05</v>
      </c>
      <c r="AQ50" s="202">
        <v>21.98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41.26</v>
      </c>
      <c r="L51" s="202">
        <v>22.07</v>
      </c>
      <c r="M51" s="202">
        <v>0</v>
      </c>
      <c r="N51" s="202">
        <v>28.94</v>
      </c>
      <c r="O51" s="202">
        <v>48.6</v>
      </c>
      <c r="P51" s="202">
        <v>49.53</v>
      </c>
      <c r="Q51" s="202">
        <v>2.88</v>
      </c>
      <c r="R51" s="202">
        <v>5.76</v>
      </c>
      <c r="S51" s="202">
        <v>3.84</v>
      </c>
      <c r="T51" s="202">
        <v>0</v>
      </c>
      <c r="U51" s="202">
        <v>317.58999999999997</v>
      </c>
      <c r="V51" s="202">
        <v>5.07</v>
      </c>
      <c r="W51" s="202">
        <v>8.2100000000000009</v>
      </c>
      <c r="X51" s="202">
        <v>36.15</v>
      </c>
      <c r="Y51" s="202">
        <v>0</v>
      </c>
      <c r="Z51">
        <v>0</v>
      </c>
      <c r="AA51" s="202">
        <v>7.78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48.43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68.05</v>
      </c>
      <c r="AQ51" s="202">
        <v>21.98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41.26</v>
      </c>
      <c r="L52" s="202">
        <v>22.07</v>
      </c>
      <c r="M52" s="202">
        <v>0</v>
      </c>
      <c r="N52" s="202">
        <v>28.94</v>
      </c>
      <c r="O52" s="202">
        <v>48.6</v>
      </c>
      <c r="P52" s="202">
        <v>49.53</v>
      </c>
      <c r="Q52" s="202">
        <v>2.88</v>
      </c>
      <c r="R52" s="202">
        <v>5.76</v>
      </c>
      <c r="S52" s="202">
        <v>3.84</v>
      </c>
      <c r="T52" s="202">
        <v>0</v>
      </c>
      <c r="U52" s="202">
        <v>317.58999999999997</v>
      </c>
      <c r="V52" s="202">
        <v>5.07</v>
      </c>
      <c r="W52" s="202">
        <v>8.2100000000000009</v>
      </c>
      <c r="X52" s="202">
        <v>36.15</v>
      </c>
      <c r="Y52" s="202">
        <v>0</v>
      </c>
      <c r="Z52">
        <v>0</v>
      </c>
      <c r="AA52" s="202">
        <v>7.78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48.43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68.05</v>
      </c>
      <c r="AQ52" s="202">
        <v>21.98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41.26</v>
      </c>
      <c r="L53" s="202">
        <v>22.07</v>
      </c>
      <c r="M53" s="202">
        <v>0</v>
      </c>
      <c r="N53" s="202">
        <v>28.94</v>
      </c>
      <c r="O53" s="202">
        <v>48.6</v>
      </c>
      <c r="P53" s="202">
        <v>49.53</v>
      </c>
      <c r="Q53" s="202">
        <v>2.88</v>
      </c>
      <c r="R53" s="202">
        <v>5.76</v>
      </c>
      <c r="S53" s="202">
        <v>3.84</v>
      </c>
      <c r="T53" s="202">
        <v>0</v>
      </c>
      <c r="U53" s="202">
        <v>317.58999999999997</v>
      </c>
      <c r="V53" s="202">
        <v>5.07</v>
      </c>
      <c r="W53" s="202">
        <v>8.2100000000000009</v>
      </c>
      <c r="X53" s="202">
        <v>36.15</v>
      </c>
      <c r="Y53" s="202">
        <v>0</v>
      </c>
      <c r="Z53">
        <v>0</v>
      </c>
      <c r="AA53" s="202">
        <v>7.78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48.43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68.05</v>
      </c>
      <c r="AQ53" s="202">
        <v>21.98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41.26</v>
      </c>
      <c r="L54" s="202">
        <v>22.07</v>
      </c>
      <c r="M54" s="202">
        <v>0</v>
      </c>
      <c r="N54" s="202">
        <v>28.94</v>
      </c>
      <c r="O54" s="202">
        <v>48.6</v>
      </c>
      <c r="P54" s="202">
        <v>49.53</v>
      </c>
      <c r="Q54" s="202">
        <v>2.88</v>
      </c>
      <c r="R54" s="202">
        <v>5.76</v>
      </c>
      <c r="S54" s="202">
        <v>3.84</v>
      </c>
      <c r="T54" s="202">
        <v>0</v>
      </c>
      <c r="U54" s="202">
        <v>317.58999999999997</v>
      </c>
      <c r="V54" s="202">
        <v>5.07</v>
      </c>
      <c r="W54" s="202">
        <v>8.2100000000000009</v>
      </c>
      <c r="X54" s="202">
        <v>36.15</v>
      </c>
      <c r="Y54" s="202">
        <v>0</v>
      </c>
      <c r="Z54">
        <v>0</v>
      </c>
      <c r="AA54" s="202">
        <v>7.78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48.43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68.05</v>
      </c>
      <c r="AQ54" s="202">
        <v>21.98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48.21</v>
      </c>
      <c r="L55" s="202">
        <v>22.07</v>
      </c>
      <c r="M55" s="202">
        <v>0</v>
      </c>
      <c r="N55" s="202">
        <v>28.94</v>
      </c>
      <c r="O55" s="202">
        <v>48.6</v>
      </c>
      <c r="P55" s="202">
        <v>49.53</v>
      </c>
      <c r="Q55" s="202">
        <v>2.88</v>
      </c>
      <c r="R55" s="202">
        <v>5.76</v>
      </c>
      <c r="S55" s="202">
        <v>3.84</v>
      </c>
      <c r="T55" s="202">
        <v>0</v>
      </c>
      <c r="U55" s="202">
        <v>317.58999999999997</v>
      </c>
      <c r="V55" s="202">
        <v>5.07</v>
      </c>
      <c r="W55" s="202">
        <v>8.2100000000000009</v>
      </c>
      <c r="X55" s="202">
        <v>36.15</v>
      </c>
      <c r="Y55" s="202">
        <v>0</v>
      </c>
      <c r="Z55">
        <v>0</v>
      </c>
      <c r="AA55" s="202">
        <v>7.55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68.05</v>
      </c>
      <c r="AQ55" s="202">
        <v>11.53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41.77</v>
      </c>
      <c r="L56" s="202">
        <v>22.07</v>
      </c>
      <c r="M56" s="202">
        <v>0</v>
      </c>
      <c r="N56" s="202">
        <v>28.94</v>
      </c>
      <c r="O56" s="202">
        <v>48.6</v>
      </c>
      <c r="P56" s="202">
        <v>49.53</v>
      </c>
      <c r="Q56" s="202">
        <v>2.88</v>
      </c>
      <c r="R56" s="202">
        <v>5.76</v>
      </c>
      <c r="S56" s="202">
        <v>3.84</v>
      </c>
      <c r="T56" s="202">
        <v>0</v>
      </c>
      <c r="U56" s="202">
        <v>317.58999999999997</v>
      </c>
      <c r="V56" s="202">
        <v>5.07</v>
      </c>
      <c r="W56" s="202">
        <v>8.2100000000000009</v>
      </c>
      <c r="X56" s="202">
        <v>36.15</v>
      </c>
      <c r="Y56" s="202">
        <v>0</v>
      </c>
      <c r="Z56">
        <v>0</v>
      </c>
      <c r="AA56" s="202">
        <v>7.78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68.05</v>
      </c>
      <c r="AQ56" s="202">
        <v>11.53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41.77</v>
      </c>
      <c r="L57" s="202">
        <v>22.07</v>
      </c>
      <c r="M57" s="202">
        <v>0</v>
      </c>
      <c r="N57" s="202">
        <v>28.94</v>
      </c>
      <c r="O57" s="202">
        <v>48.6</v>
      </c>
      <c r="P57" s="202">
        <v>49.53</v>
      </c>
      <c r="Q57" s="202">
        <v>2.88</v>
      </c>
      <c r="R57" s="202">
        <v>5.76</v>
      </c>
      <c r="S57" s="202">
        <v>3.84</v>
      </c>
      <c r="T57" s="202">
        <v>0</v>
      </c>
      <c r="U57" s="202">
        <v>317.58999999999997</v>
      </c>
      <c r="V57" s="202">
        <v>5.07</v>
      </c>
      <c r="W57" s="202">
        <v>8.2100000000000009</v>
      </c>
      <c r="X57" s="202">
        <v>36.15</v>
      </c>
      <c r="Y57" s="202">
        <v>0</v>
      </c>
      <c r="Z57">
        <v>0</v>
      </c>
      <c r="AA57" s="202">
        <v>7.78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68.05</v>
      </c>
      <c r="AQ57" s="202">
        <v>11.53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41.77</v>
      </c>
      <c r="L58" s="202">
        <v>22.07</v>
      </c>
      <c r="M58" s="202">
        <v>0</v>
      </c>
      <c r="N58" s="202">
        <v>28.94</v>
      </c>
      <c r="O58" s="202">
        <v>48.6</v>
      </c>
      <c r="P58" s="202">
        <v>49.53</v>
      </c>
      <c r="Q58" s="202">
        <v>2.88</v>
      </c>
      <c r="R58" s="202">
        <v>5.76</v>
      </c>
      <c r="S58" s="202">
        <v>3.84</v>
      </c>
      <c r="T58" s="202">
        <v>0</v>
      </c>
      <c r="U58" s="202">
        <v>317.58999999999997</v>
      </c>
      <c r="V58" s="202">
        <v>5.07</v>
      </c>
      <c r="W58" s="202">
        <v>8.2100000000000009</v>
      </c>
      <c r="X58" s="202">
        <v>36.15</v>
      </c>
      <c r="Y58" s="202">
        <v>0</v>
      </c>
      <c r="Z58">
        <v>0</v>
      </c>
      <c r="AA58" s="202">
        <v>7.78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68.05</v>
      </c>
      <c r="AQ58" s="202">
        <v>11.53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41.04</v>
      </c>
      <c r="L59" s="202">
        <v>22.07</v>
      </c>
      <c r="M59" s="202">
        <v>0</v>
      </c>
      <c r="N59" s="202">
        <v>28.94</v>
      </c>
      <c r="O59" s="202">
        <v>48.6</v>
      </c>
      <c r="P59" s="202">
        <v>49.53</v>
      </c>
      <c r="Q59" s="202">
        <v>2.88</v>
      </c>
      <c r="R59" s="202">
        <v>5.76</v>
      </c>
      <c r="S59" s="202">
        <v>3.84</v>
      </c>
      <c r="T59" s="202">
        <v>0</v>
      </c>
      <c r="U59" s="202">
        <v>317.58999999999997</v>
      </c>
      <c r="V59" s="202">
        <v>5.07</v>
      </c>
      <c r="W59" s="202">
        <v>8.2100000000000009</v>
      </c>
      <c r="X59" s="202">
        <v>36.15</v>
      </c>
      <c r="Y59" s="202">
        <v>0</v>
      </c>
      <c r="Z59">
        <v>0</v>
      </c>
      <c r="AA59" s="202">
        <v>7.78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68.05</v>
      </c>
      <c r="AQ59" s="202">
        <v>21.98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41.26</v>
      </c>
      <c r="L60" s="202">
        <v>22.07</v>
      </c>
      <c r="M60" s="202">
        <v>0</v>
      </c>
      <c r="N60" s="202">
        <v>28.94</v>
      </c>
      <c r="O60" s="202">
        <v>48.6</v>
      </c>
      <c r="P60" s="202">
        <v>49.53</v>
      </c>
      <c r="Q60" s="202">
        <v>2.88</v>
      </c>
      <c r="R60" s="202">
        <v>5.76</v>
      </c>
      <c r="S60" s="202">
        <v>3.84</v>
      </c>
      <c r="T60" s="202">
        <v>0</v>
      </c>
      <c r="U60" s="202">
        <v>317.58999999999997</v>
      </c>
      <c r="V60" s="202">
        <v>5.07</v>
      </c>
      <c r="W60" s="202">
        <v>8.2100000000000009</v>
      </c>
      <c r="X60" s="202">
        <v>36.15</v>
      </c>
      <c r="Y60" s="202">
        <v>0</v>
      </c>
      <c r="Z60">
        <v>0</v>
      </c>
      <c r="AA60" s="202">
        <v>7.78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68.05</v>
      </c>
      <c r="AQ60" s="202">
        <v>21.98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41.26</v>
      </c>
      <c r="L61" s="202">
        <v>22.07</v>
      </c>
      <c r="M61" s="202">
        <v>0</v>
      </c>
      <c r="N61" s="202">
        <v>28.94</v>
      </c>
      <c r="O61" s="202">
        <v>48.6</v>
      </c>
      <c r="P61" s="202">
        <v>49.53</v>
      </c>
      <c r="Q61" s="202">
        <v>2.88</v>
      </c>
      <c r="R61" s="202">
        <v>5.76</v>
      </c>
      <c r="S61" s="202">
        <v>3.84</v>
      </c>
      <c r="T61" s="202">
        <v>0</v>
      </c>
      <c r="U61" s="202">
        <v>317.58999999999997</v>
      </c>
      <c r="V61" s="202">
        <v>5.07</v>
      </c>
      <c r="W61" s="202">
        <v>8.2100000000000009</v>
      </c>
      <c r="X61" s="202">
        <v>36.15</v>
      </c>
      <c r="Y61" s="202">
        <v>0</v>
      </c>
      <c r="Z61">
        <v>0</v>
      </c>
      <c r="AA61" s="202">
        <v>7.78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68.05</v>
      </c>
      <c r="AQ61" s="202">
        <v>21.98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41.26</v>
      </c>
      <c r="L62" s="202">
        <v>22.07</v>
      </c>
      <c r="M62" s="202">
        <v>0</v>
      </c>
      <c r="N62" s="202">
        <v>28.94</v>
      </c>
      <c r="O62" s="202">
        <v>48.6</v>
      </c>
      <c r="P62" s="202">
        <v>49.53</v>
      </c>
      <c r="Q62" s="202">
        <v>2.88</v>
      </c>
      <c r="R62" s="202">
        <v>5.76</v>
      </c>
      <c r="S62" s="202">
        <v>3.84</v>
      </c>
      <c r="T62" s="202">
        <v>0</v>
      </c>
      <c r="U62" s="202">
        <v>317.58999999999997</v>
      </c>
      <c r="V62" s="202">
        <v>5.07</v>
      </c>
      <c r="W62" s="202">
        <v>8.2100000000000009</v>
      </c>
      <c r="X62" s="202">
        <v>36.15</v>
      </c>
      <c r="Y62" s="202">
        <v>0</v>
      </c>
      <c r="Z62">
        <v>0</v>
      </c>
      <c r="AA62" s="202">
        <v>7.78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68.05</v>
      </c>
      <c r="AQ62" s="202">
        <v>21.98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41.26</v>
      </c>
      <c r="L63" s="202">
        <v>22.07</v>
      </c>
      <c r="M63" s="202">
        <v>0</v>
      </c>
      <c r="N63" s="202">
        <v>28.94</v>
      </c>
      <c r="O63" s="202">
        <v>48.6</v>
      </c>
      <c r="P63" s="202">
        <v>49.53</v>
      </c>
      <c r="Q63" s="202">
        <v>2.88</v>
      </c>
      <c r="R63" s="202">
        <v>5.76</v>
      </c>
      <c r="S63" s="202">
        <v>3.84</v>
      </c>
      <c r="T63" s="202">
        <v>0</v>
      </c>
      <c r="U63" s="202">
        <v>317.58999999999997</v>
      </c>
      <c r="V63" s="202">
        <v>5.07</v>
      </c>
      <c r="W63" s="202">
        <v>8.2100000000000009</v>
      </c>
      <c r="X63" s="202">
        <v>36.15</v>
      </c>
      <c r="Y63" s="202">
        <v>0</v>
      </c>
      <c r="Z63">
        <v>0</v>
      </c>
      <c r="AA63" s="202">
        <v>7.78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68.05</v>
      </c>
      <c r="AQ63" s="202">
        <v>21.98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41.26</v>
      </c>
      <c r="L64" s="202">
        <v>22.07</v>
      </c>
      <c r="M64" s="202">
        <v>0</v>
      </c>
      <c r="N64" s="202">
        <v>28.94</v>
      </c>
      <c r="O64" s="202">
        <v>48.6</v>
      </c>
      <c r="P64" s="202">
        <v>49.53</v>
      </c>
      <c r="Q64" s="202">
        <v>2.88</v>
      </c>
      <c r="R64" s="202">
        <v>5.76</v>
      </c>
      <c r="S64" s="202">
        <v>3.84</v>
      </c>
      <c r="T64" s="202">
        <v>0</v>
      </c>
      <c r="U64" s="202">
        <v>317.58999999999997</v>
      </c>
      <c r="V64" s="202">
        <v>5.07</v>
      </c>
      <c r="W64" s="202">
        <v>8.2100000000000009</v>
      </c>
      <c r="X64" s="202">
        <v>36.15</v>
      </c>
      <c r="Y64" s="202">
        <v>0</v>
      </c>
      <c r="Z64">
        <v>0</v>
      </c>
      <c r="AA64" s="202">
        <v>7.78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68.05</v>
      </c>
      <c r="AQ64" s="202">
        <v>21.98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41.26</v>
      </c>
      <c r="L65" s="202">
        <v>22.07</v>
      </c>
      <c r="M65" s="202">
        <v>0</v>
      </c>
      <c r="N65" s="202">
        <v>28.94</v>
      </c>
      <c r="O65" s="202">
        <v>48.6</v>
      </c>
      <c r="P65" s="202">
        <v>49.53</v>
      </c>
      <c r="Q65" s="202">
        <v>2.88</v>
      </c>
      <c r="R65" s="202">
        <v>5.76</v>
      </c>
      <c r="S65" s="202">
        <v>3.84</v>
      </c>
      <c r="T65" s="202">
        <v>0</v>
      </c>
      <c r="U65" s="202">
        <v>317.58999999999997</v>
      </c>
      <c r="V65" s="202">
        <v>5.07</v>
      </c>
      <c r="W65" s="202">
        <v>8.2100000000000009</v>
      </c>
      <c r="X65" s="202">
        <v>36.15</v>
      </c>
      <c r="Y65" s="202">
        <v>0</v>
      </c>
      <c r="Z65">
        <v>0</v>
      </c>
      <c r="AA65" s="202">
        <v>7.78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68.05</v>
      </c>
      <c r="AQ65" s="202">
        <v>21.98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41.26</v>
      </c>
      <c r="L66" s="202">
        <v>22.07</v>
      </c>
      <c r="M66" s="202">
        <v>0</v>
      </c>
      <c r="N66" s="202">
        <v>28.94</v>
      </c>
      <c r="O66" s="202">
        <v>48.6</v>
      </c>
      <c r="P66" s="202">
        <v>49.53</v>
      </c>
      <c r="Q66" s="202">
        <v>2.88</v>
      </c>
      <c r="R66" s="202">
        <v>5.76</v>
      </c>
      <c r="S66" s="202">
        <v>3.84</v>
      </c>
      <c r="T66" s="202">
        <v>0</v>
      </c>
      <c r="U66" s="202">
        <v>317.58999999999997</v>
      </c>
      <c r="V66" s="202">
        <v>5.07</v>
      </c>
      <c r="W66" s="202">
        <v>8.2100000000000009</v>
      </c>
      <c r="X66" s="202">
        <v>36.15</v>
      </c>
      <c r="Y66" s="202">
        <v>0</v>
      </c>
      <c r="Z66">
        <v>0</v>
      </c>
      <c r="AA66" s="202">
        <v>7.78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68.05</v>
      </c>
      <c r="AQ66" s="202">
        <v>21.98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41.26</v>
      </c>
      <c r="L67" s="202">
        <v>22.07</v>
      </c>
      <c r="M67" s="202">
        <v>0</v>
      </c>
      <c r="N67" s="202">
        <v>28.94</v>
      </c>
      <c r="O67" s="202">
        <v>48.6</v>
      </c>
      <c r="P67" s="202">
        <v>49.53</v>
      </c>
      <c r="Q67" s="202">
        <v>2.88</v>
      </c>
      <c r="R67" s="202">
        <v>5.76</v>
      </c>
      <c r="S67" s="202">
        <v>3.84</v>
      </c>
      <c r="T67" s="202">
        <v>0</v>
      </c>
      <c r="U67" s="202">
        <v>317.58999999999997</v>
      </c>
      <c r="V67" s="202">
        <v>5.07</v>
      </c>
      <c r="W67" s="202">
        <v>8.2100000000000009</v>
      </c>
      <c r="X67" s="202">
        <v>36.15</v>
      </c>
      <c r="Y67" s="202">
        <v>0</v>
      </c>
      <c r="Z67">
        <v>0</v>
      </c>
      <c r="AA67" s="202">
        <v>7.78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66.06</v>
      </c>
      <c r="AQ67" s="202">
        <v>21.99</v>
      </c>
      <c r="AR67" s="202">
        <v>25.5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41.26</v>
      </c>
      <c r="L68" s="202">
        <v>22.07</v>
      </c>
      <c r="M68" s="202">
        <v>0</v>
      </c>
      <c r="N68" s="202">
        <v>28.94</v>
      </c>
      <c r="O68" s="202">
        <v>48.6</v>
      </c>
      <c r="P68" s="202">
        <v>49.53</v>
      </c>
      <c r="Q68" s="202">
        <v>2.88</v>
      </c>
      <c r="R68" s="202">
        <v>5.76</v>
      </c>
      <c r="S68" s="202">
        <v>3.84</v>
      </c>
      <c r="T68" s="202">
        <v>0</v>
      </c>
      <c r="U68" s="202">
        <v>317.58999999999997</v>
      </c>
      <c r="V68" s="202">
        <v>5.07</v>
      </c>
      <c r="W68" s="202">
        <v>8.2100000000000009</v>
      </c>
      <c r="X68" s="202">
        <v>36.15</v>
      </c>
      <c r="Y68" s="202">
        <v>0</v>
      </c>
      <c r="Z68">
        <v>0</v>
      </c>
      <c r="AA68" s="202">
        <v>7.78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68.05</v>
      </c>
      <c r="AQ68" s="202">
        <v>21.99</v>
      </c>
      <c r="AR68" s="202">
        <v>22.32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41.26</v>
      </c>
      <c r="L69" s="202">
        <v>19.8</v>
      </c>
      <c r="M69" s="202">
        <v>0</v>
      </c>
      <c r="N69" s="202">
        <v>28.94</v>
      </c>
      <c r="O69" s="202">
        <v>48.6</v>
      </c>
      <c r="P69" s="202">
        <v>49.53</v>
      </c>
      <c r="Q69" s="202">
        <v>2.88</v>
      </c>
      <c r="R69" s="202">
        <v>5.76</v>
      </c>
      <c r="S69" s="202">
        <v>3.84</v>
      </c>
      <c r="T69" s="202">
        <v>0</v>
      </c>
      <c r="U69" s="202">
        <v>317.58999999999997</v>
      </c>
      <c r="V69" s="202">
        <v>5.07</v>
      </c>
      <c r="W69" s="202">
        <v>8.2100000000000009</v>
      </c>
      <c r="X69" s="202">
        <v>36.15</v>
      </c>
      <c r="Y69" s="202">
        <v>0</v>
      </c>
      <c r="Z69">
        <v>0</v>
      </c>
      <c r="AA69" s="202">
        <v>7.78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68.05</v>
      </c>
      <c r="AQ69" s="202">
        <v>21.99</v>
      </c>
      <c r="AR69" s="202">
        <v>20.72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41.26</v>
      </c>
      <c r="L70" s="202">
        <v>22.07</v>
      </c>
      <c r="M70" s="202">
        <v>0</v>
      </c>
      <c r="N70" s="202">
        <v>28.94</v>
      </c>
      <c r="O70" s="202">
        <v>48.6</v>
      </c>
      <c r="P70" s="202">
        <v>49.53</v>
      </c>
      <c r="Q70" s="202">
        <v>2.88</v>
      </c>
      <c r="R70" s="202">
        <v>5.76</v>
      </c>
      <c r="S70" s="202">
        <v>3.84</v>
      </c>
      <c r="T70" s="202">
        <v>0</v>
      </c>
      <c r="U70" s="202">
        <v>317.58999999999997</v>
      </c>
      <c r="V70" s="202">
        <v>5.07</v>
      </c>
      <c r="W70" s="202">
        <v>8.2100000000000009</v>
      </c>
      <c r="X70" s="202">
        <v>36.15</v>
      </c>
      <c r="Y70" s="202">
        <v>0</v>
      </c>
      <c r="Z70">
        <v>0</v>
      </c>
      <c r="AA70" s="202">
        <v>7.78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68.05</v>
      </c>
      <c r="AQ70" s="202">
        <v>21.99</v>
      </c>
      <c r="AR70" s="202">
        <v>16.72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41.26</v>
      </c>
      <c r="L71" s="202">
        <v>42.22</v>
      </c>
      <c r="M71" s="202">
        <v>0</v>
      </c>
      <c r="N71" s="202">
        <v>28.94</v>
      </c>
      <c r="O71" s="202">
        <v>48.6</v>
      </c>
      <c r="P71" s="202">
        <v>49.53</v>
      </c>
      <c r="Q71" s="202">
        <v>5.01</v>
      </c>
      <c r="R71" s="202">
        <v>10.34</v>
      </c>
      <c r="S71" s="202">
        <v>6.32</v>
      </c>
      <c r="T71" s="202">
        <v>0</v>
      </c>
      <c r="U71" s="202">
        <v>317.58999999999997</v>
      </c>
      <c r="V71" s="202">
        <v>5.07</v>
      </c>
      <c r="W71" s="202">
        <v>8.2100000000000009</v>
      </c>
      <c r="X71" s="202">
        <v>36.15</v>
      </c>
      <c r="Y71" s="202">
        <v>0</v>
      </c>
      <c r="Z71">
        <v>0</v>
      </c>
      <c r="AA71" s="202">
        <v>7.78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68.05</v>
      </c>
      <c r="AQ71" s="202">
        <v>21.99</v>
      </c>
      <c r="AR71" s="202">
        <v>13.1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41.26</v>
      </c>
      <c r="L72" s="202">
        <v>42.22</v>
      </c>
      <c r="M72" s="202">
        <v>0</v>
      </c>
      <c r="N72" s="202">
        <v>28.94</v>
      </c>
      <c r="O72" s="202">
        <v>48.6</v>
      </c>
      <c r="P72" s="202">
        <v>49.53</v>
      </c>
      <c r="Q72" s="202">
        <v>5.01</v>
      </c>
      <c r="R72" s="202">
        <v>10.34</v>
      </c>
      <c r="S72" s="202">
        <v>6.43</v>
      </c>
      <c r="T72" s="202">
        <v>0</v>
      </c>
      <c r="U72" s="202">
        <v>317.58999999999997</v>
      </c>
      <c r="V72" s="202">
        <v>5.07</v>
      </c>
      <c r="W72" s="202">
        <v>8.2100000000000009</v>
      </c>
      <c r="X72" s="202">
        <v>36.15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68.05</v>
      </c>
      <c r="AQ72" s="202">
        <v>21.99</v>
      </c>
      <c r="AR72" s="202">
        <v>6.68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78.69</v>
      </c>
      <c r="L73" s="202">
        <v>34.58</v>
      </c>
      <c r="M73" s="202">
        <v>0</v>
      </c>
      <c r="N73" s="202">
        <v>28.94</v>
      </c>
      <c r="O73" s="202">
        <v>48.6</v>
      </c>
      <c r="P73" s="202">
        <v>49.53</v>
      </c>
      <c r="Q73" s="202">
        <v>5.01</v>
      </c>
      <c r="R73" s="202">
        <v>10.34</v>
      </c>
      <c r="S73" s="202">
        <v>6.43</v>
      </c>
      <c r="T73" s="202">
        <v>0</v>
      </c>
      <c r="U73" s="202">
        <v>317.58999999999997</v>
      </c>
      <c r="V73" s="202">
        <v>5.07</v>
      </c>
      <c r="W73" s="202">
        <v>8.2100000000000009</v>
      </c>
      <c r="X73" s="202">
        <v>36.15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68.05</v>
      </c>
      <c r="AQ73" s="202">
        <v>21.99</v>
      </c>
      <c r="AR73" s="202">
        <v>1.23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78.760000000000005</v>
      </c>
      <c r="L74" s="202">
        <v>42.22</v>
      </c>
      <c r="M74" s="202">
        <v>0</v>
      </c>
      <c r="N74" s="202">
        <v>28.94</v>
      </c>
      <c r="O74" s="202">
        <v>48.6</v>
      </c>
      <c r="P74" s="202">
        <v>49.53</v>
      </c>
      <c r="Q74" s="202">
        <v>5.01</v>
      </c>
      <c r="R74" s="202">
        <v>10.34</v>
      </c>
      <c r="S74" s="202">
        <v>6.43</v>
      </c>
      <c r="T74" s="202">
        <v>0</v>
      </c>
      <c r="U74" s="202">
        <v>317.58999999999997</v>
      </c>
      <c r="V74" s="202">
        <v>5.07</v>
      </c>
      <c r="W74" s="202">
        <v>8.2100000000000009</v>
      </c>
      <c r="X74" s="202">
        <v>36.15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68.05</v>
      </c>
      <c r="AQ74" s="202">
        <v>21.99</v>
      </c>
      <c r="AR74" s="202">
        <v>0.82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78.760000000000005</v>
      </c>
      <c r="L75" s="202">
        <v>42.22</v>
      </c>
      <c r="M75" s="202">
        <v>0</v>
      </c>
      <c r="N75" s="202">
        <v>28.94</v>
      </c>
      <c r="O75" s="202">
        <v>48.6</v>
      </c>
      <c r="P75" s="202">
        <v>49.53</v>
      </c>
      <c r="Q75" s="202">
        <v>5.01</v>
      </c>
      <c r="R75" s="202">
        <v>10.34</v>
      </c>
      <c r="S75" s="202">
        <v>6.43</v>
      </c>
      <c r="T75" s="202">
        <v>0</v>
      </c>
      <c r="U75" s="202">
        <v>317.58999999999997</v>
      </c>
      <c r="V75" s="202">
        <v>5.07</v>
      </c>
      <c r="W75" s="202">
        <v>8.2100000000000009</v>
      </c>
      <c r="X75" s="202">
        <v>36.15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68.05</v>
      </c>
      <c r="AQ75" s="202">
        <v>21.99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78.760000000000005</v>
      </c>
      <c r="L76" s="202">
        <v>42.22</v>
      </c>
      <c r="M76" s="202">
        <v>0</v>
      </c>
      <c r="N76" s="202">
        <v>28.94</v>
      </c>
      <c r="O76" s="202">
        <v>48.6</v>
      </c>
      <c r="P76" s="202">
        <v>49.53</v>
      </c>
      <c r="Q76" s="202">
        <v>5.01</v>
      </c>
      <c r="R76" s="202">
        <v>10.34</v>
      </c>
      <c r="S76" s="202">
        <v>6.43</v>
      </c>
      <c r="T76" s="202">
        <v>0</v>
      </c>
      <c r="U76" s="202">
        <v>317.58999999999997</v>
      </c>
      <c r="V76" s="202">
        <v>5.07</v>
      </c>
      <c r="W76" s="202">
        <v>8.2100000000000009</v>
      </c>
      <c r="X76" s="202">
        <v>36.15</v>
      </c>
      <c r="Y76" s="202">
        <v>0</v>
      </c>
      <c r="Z76">
        <v>0</v>
      </c>
      <c r="AA76" s="202">
        <v>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68.05</v>
      </c>
      <c r="AQ76" s="202">
        <v>21.99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78.760000000000005</v>
      </c>
      <c r="L77" s="202">
        <v>42.22</v>
      </c>
      <c r="M77" s="202">
        <v>0</v>
      </c>
      <c r="N77" s="202">
        <v>28.94</v>
      </c>
      <c r="O77" s="202">
        <v>48.6</v>
      </c>
      <c r="P77" s="202">
        <v>49.53</v>
      </c>
      <c r="Q77" s="202">
        <v>5.01</v>
      </c>
      <c r="R77" s="202">
        <v>10.34</v>
      </c>
      <c r="S77" s="202">
        <v>6.43</v>
      </c>
      <c r="T77" s="202">
        <v>0</v>
      </c>
      <c r="U77" s="202">
        <v>317.58999999999997</v>
      </c>
      <c r="V77" s="202">
        <v>5.07</v>
      </c>
      <c r="W77" s="202">
        <v>10.8</v>
      </c>
      <c r="X77" s="202">
        <v>36.15</v>
      </c>
      <c r="Y77" s="202">
        <v>0</v>
      </c>
      <c r="Z77">
        <v>0</v>
      </c>
      <c r="AA77" s="202">
        <v>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68.05</v>
      </c>
      <c r="AQ77" s="202">
        <v>21.99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78.760000000000005</v>
      </c>
      <c r="L78" s="202">
        <v>42.22</v>
      </c>
      <c r="M78" s="202">
        <v>0</v>
      </c>
      <c r="N78" s="202">
        <v>28.94</v>
      </c>
      <c r="O78" s="202">
        <v>48.6</v>
      </c>
      <c r="P78" s="202">
        <v>49.53</v>
      </c>
      <c r="Q78" s="202">
        <v>5.01</v>
      </c>
      <c r="R78" s="202">
        <v>10.34</v>
      </c>
      <c r="S78" s="202">
        <v>6.43</v>
      </c>
      <c r="T78" s="202">
        <v>0</v>
      </c>
      <c r="U78" s="202">
        <v>317.58999999999997</v>
      </c>
      <c r="V78" s="202">
        <v>5.07</v>
      </c>
      <c r="W78" s="202">
        <v>10.8</v>
      </c>
      <c r="X78" s="202">
        <v>36.15</v>
      </c>
      <c r="Y78" s="202">
        <v>0</v>
      </c>
      <c r="Z78">
        <v>0</v>
      </c>
      <c r="AA78" s="202">
        <v>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68.05</v>
      </c>
      <c r="AQ78" s="202">
        <v>21.99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78.760000000000005</v>
      </c>
      <c r="L79" s="202">
        <v>42.22</v>
      </c>
      <c r="M79" s="202">
        <v>0</v>
      </c>
      <c r="N79" s="202">
        <v>28.94</v>
      </c>
      <c r="O79" s="202">
        <v>48.6</v>
      </c>
      <c r="P79" s="202">
        <v>49.53</v>
      </c>
      <c r="Q79" s="202">
        <v>5.01</v>
      </c>
      <c r="R79" s="202">
        <v>10.34</v>
      </c>
      <c r="S79" s="202">
        <v>6.43</v>
      </c>
      <c r="T79" s="202">
        <v>0</v>
      </c>
      <c r="U79" s="202">
        <v>317.58999999999997</v>
      </c>
      <c r="V79" s="202">
        <v>5.07</v>
      </c>
      <c r="W79" s="202">
        <v>10.8</v>
      </c>
      <c r="X79" s="202">
        <v>36.15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68.05</v>
      </c>
      <c r="AQ79" s="202">
        <v>21.99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78.760000000000005</v>
      </c>
      <c r="L80" s="202">
        <v>49.38</v>
      </c>
      <c r="M80" s="202">
        <v>0</v>
      </c>
      <c r="N80" s="202">
        <v>28.94</v>
      </c>
      <c r="O80" s="202">
        <v>48.6</v>
      </c>
      <c r="P80" s="202">
        <v>49.53</v>
      </c>
      <c r="Q80" s="202">
        <v>5.01</v>
      </c>
      <c r="R80" s="202">
        <v>10.34</v>
      </c>
      <c r="S80" s="202">
        <v>6.43</v>
      </c>
      <c r="T80" s="202">
        <v>0</v>
      </c>
      <c r="U80" s="202">
        <v>317.58999999999997</v>
      </c>
      <c r="V80" s="202">
        <v>5.07</v>
      </c>
      <c r="W80" s="202">
        <v>10.8</v>
      </c>
      <c r="X80" s="202">
        <v>36.15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68.05</v>
      </c>
      <c r="AQ80" s="202">
        <v>21.99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78.760000000000005</v>
      </c>
      <c r="L81" s="202">
        <v>42.22</v>
      </c>
      <c r="M81" s="202">
        <v>0</v>
      </c>
      <c r="N81" s="202">
        <v>28.94</v>
      </c>
      <c r="O81" s="202">
        <v>48.6</v>
      </c>
      <c r="P81" s="202">
        <v>49.53</v>
      </c>
      <c r="Q81" s="202">
        <v>5.01</v>
      </c>
      <c r="R81" s="202">
        <v>10.34</v>
      </c>
      <c r="S81" s="202">
        <v>6.43</v>
      </c>
      <c r="T81" s="202">
        <v>0</v>
      </c>
      <c r="U81" s="202">
        <v>317.58999999999997</v>
      </c>
      <c r="V81" s="202">
        <v>5.07</v>
      </c>
      <c r="W81" s="202">
        <v>10.8</v>
      </c>
      <c r="X81" s="202">
        <v>36.15</v>
      </c>
      <c r="Y81" s="202">
        <v>0</v>
      </c>
      <c r="Z81">
        <v>0</v>
      </c>
      <c r="AA81" s="202">
        <v>8.15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68.05</v>
      </c>
      <c r="AQ81" s="202">
        <v>21.99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78.760000000000005</v>
      </c>
      <c r="L82" s="202">
        <v>42.22</v>
      </c>
      <c r="M82" s="202">
        <v>0</v>
      </c>
      <c r="N82" s="202">
        <v>28.94</v>
      </c>
      <c r="O82" s="202">
        <v>48.6</v>
      </c>
      <c r="P82" s="202">
        <v>49.53</v>
      </c>
      <c r="Q82" s="202">
        <v>5.01</v>
      </c>
      <c r="R82" s="202">
        <v>10.34</v>
      </c>
      <c r="S82" s="202">
        <v>6.43</v>
      </c>
      <c r="T82" s="202">
        <v>0</v>
      </c>
      <c r="U82" s="202">
        <v>317.58999999999997</v>
      </c>
      <c r="V82" s="202">
        <v>5.07</v>
      </c>
      <c r="W82" s="202">
        <v>10.8</v>
      </c>
      <c r="X82" s="202">
        <v>36.15</v>
      </c>
      <c r="Y82" s="202">
        <v>0</v>
      </c>
      <c r="Z82">
        <v>0</v>
      </c>
      <c r="AA82" s="202">
        <v>8.15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68.05</v>
      </c>
      <c r="AQ82" s="202">
        <v>21.99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78.760000000000005</v>
      </c>
      <c r="L83" s="202">
        <v>42.22</v>
      </c>
      <c r="M83" s="202">
        <v>0</v>
      </c>
      <c r="N83" s="202">
        <v>28.94</v>
      </c>
      <c r="O83" s="202">
        <v>48.6</v>
      </c>
      <c r="P83" s="202">
        <v>49.53</v>
      </c>
      <c r="Q83" s="202">
        <v>5.01</v>
      </c>
      <c r="R83" s="202">
        <v>10.34</v>
      </c>
      <c r="S83" s="202">
        <v>6.43</v>
      </c>
      <c r="T83" s="202">
        <v>0</v>
      </c>
      <c r="U83" s="202">
        <v>317.58999999999997</v>
      </c>
      <c r="V83" s="202">
        <v>5.07</v>
      </c>
      <c r="W83" s="202">
        <v>10.8</v>
      </c>
      <c r="X83" s="202">
        <v>36.15</v>
      </c>
      <c r="Y83" s="202">
        <v>0</v>
      </c>
      <c r="Z83">
        <v>0</v>
      </c>
      <c r="AA83" s="202">
        <v>8.15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68.05</v>
      </c>
      <c r="AQ83" s="202">
        <v>21.99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78.760000000000005</v>
      </c>
      <c r="L84" s="202">
        <v>42.22</v>
      </c>
      <c r="M84" s="202">
        <v>0</v>
      </c>
      <c r="N84" s="202">
        <v>28.94</v>
      </c>
      <c r="O84" s="202">
        <v>48.6</v>
      </c>
      <c r="P84" s="202">
        <v>49.53</v>
      </c>
      <c r="Q84" s="202">
        <v>5.01</v>
      </c>
      <c r="R84" s="202">
        <v>10.34</v>
      </c>
      <c r="S84" s="202">
        <v>6.43</v>
      </c>
      <c r="T84" s="202">
        <v>0</v>
      </c>
      <c r="U84" s="202">
        <v>317.58999999999997</v>
      </c>
      <c r="V84" s="202">
        <v>5.07</v>
      </c>
      <c r="W84" s="202">
        <v>10.8</v>
      </c>
      <c r="X84" s="202">
        <v>36.15</v>
      </c>
      <c r="Y84" s="202">
        <v>0</v>
      </c>
      <c r="Z84">
        <v>0</v>
      </c>
      <c r="AA84" s="202">
        <v>8.15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68.05</v>
      </c>
      <c r="AQ84" s="202">
        <v>21.99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80.22</v>
      </c>
      <c r="L85" s="202">
        <v>42.22</v>
      </c>
      <c r="M85" s="202">
        <v>0</v>
      </c>
      <c r="N85" s="202">
        <v>28.94</v>
      </c>
      <c r="O85" s="202">
        <v>48.6</v>
      </c>
      <c r="P85" s="202">
        <v>49.53</v>
      </c>
      <c r="Q85" s="202">
        <v>5.01</v>
      </c>
      <c r="R85" s="202">
        <v>10.34</v>
      </c>
      <c r="S85" s="202">
        <v>6.43</v>
      </c>
      <c r="T85" s="202">
        <v>0</v>
      </c>
      <c r="U85" s="202">
        <v>317.58999999999997</v>
      </c>
      <c r="V85" s="202">
        <v>5.07</v>
      </c>
      <c r="W85" s="202">
        <v>10.8</v>
      </c>
      <c r="X85" s="202">
        <v>36.15</v>
      </c>
      <c r="Y85" s="202">
        <v>0</v>
      </c>
      <c r="Z85">
        <v>0</v>
      </c>
      <c r="AA85" s="202">
        <v>8.15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68.05</v>
      </c>
      <c r="AQ85" s="202">
        <v>21.99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78.760000000000005</v>
      </c>
      <c r="L86" s="202">
        <v>42.22</v>
      </c>
      <c r="M86" s="202">
        <v>0</v>
      </c>
      <c r="N86" s="202">
        <v>28.94</v>
      </c>
      <c r="O86" s="202">
        <v>48.6</v>
      </c>
      <c r="P86" s="202">
        <v>49.53</v>
      </c>
      <c r="Q86" s="202">
        <v>5.01</v>
      </c>
      <c r="R86" s="202">
        <v>10.34</v>
      </c>
      <c r="S86" s="202">
        <v>6.43</v>
      </c>
      <c r="T86" s="202">
        <v>0</v>
      </c>
      <c r="U86" s="202">
        <v>317.58999999999997</v>
      </c>
      <c r="V86" s="202">
        <v>5.07</v>
      </c>
      <c r="W86" s="202">
        <v>10.8</v>
      </c>
      <c r="X86" s="202">
        <v>36.15</v>
      </c>
      <c r="Y86" s="202">
        <v>0</v>
      </c>
      <c r="Z86">
        <v>0</v>
      </c>
      <c r="AA86" s="202">
        <v>8.15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68.05</v>
      </c>
      <c r="AQ86" s="202">
        <v>21.99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76</v>
      </c>
      <c r="L87" s="202">
        <v>42.22</v>
      </c>
      <c r="M87" s="202">
        <v>0</v>
      </c>
      <c r="N87" s="202">
        <v>28.94</v>
      </c>
      <c r="O87" s="202">
        <v>48.6</v>
      </c>
      <c r="P87" s="202">
        <v>49.53</v>
      </c>
      <c r="Q87" s="202">
        <v>5.01</v>
      </c>
      <c r="R87" s="202">
        <v>10.34</v>
      </c>
      <c r="S87" s="202">
        <v>6.43</v>
      </c>
      <c r="T87" s="202">
        <v>0</v>
      </c>
      <c r="U87" s="202">
        <v>317.58999999999997</v>
      </c>
      <c r="V87" s="202">
        <v>5.07</v>
      </c>
      <c r="W87" s="202">
        <v>10.8</v>
      </c>
      <c r="X87" s="202">
        <v>36.15</v>
      </c>
      <c r="Y87" s="202">
        <v>0</v>
      </c>
      <c r="Z87">
        <v>0</v>
      </c>
      <c r="AA87" s="202">
        <v>8.15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47.38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68.05</v>
      </c>
      <c r="AQ87" s="202">
        <v>21.99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78.760000000000005</v>
      </c>
      <c r="L88" s="202">
        <v>42.22</v>
      </c>
      <c r="M88" s="202">
        <v>0</v>
      </c>
      <c r="N88" s="202">
        <v>28.94</v>
      </c>
      <c r="O88" s="202">
        <v>48.6</v>
      </c>
      <c r="P88" s="202">
        <v>49.53</v>
      </c>
      <c r="Q88" s="202">
        <v>5.01</v>
      </c>
      <c r="R88" s="202">
        <v>10.34</v>
      </c>
      <c r="S88" s="202">
        <v>6.43</v>
      </c>
      <c r="T88" s="202">
        <v>0</v>
      </c>
      <c r="U88" s="202">
        <v>317.58999999999997</v>
      </c>
      <c r="V88" s="202">
        <v>5.07</v>
      </c>
      <c r="W88" s="202">
        <v>10.8</v>
      </c>
      <c r="X88" s="202">
        <v>36.15</v>
      </c>
      <c r="Y88" s="202">
        <v>0</v>
      </c>
      <c r="Z88">
        <v>0</v>
      </c>
      <c r="AA88" s="202">
        <v>8.15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47.38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68.05</v>
      </c>
      <c r="AQ88" s="202">
        <v>21.99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68.75</v>
      </c>
      <c r="L89" s="202">
        <v>42.22</v>
      </c>
      <c r="M89" s="202">
        <v>0</v>
      </c>
      <c r="N89" s="202">
        <v>28.94</v>
      </c>
      <c r="O89" s="202">
        <v>48.6</v>
      </c>
      <c r="P89" s="202">
        <v>49.53</v>
      </c>
      <c r="Q89" s="202">
        <v>5.01</v>
      </c>
      <c r="R89" s="202">
        <v>10.34</v>
      </c>
      <c r="S89" s="202">
        <v>6.43</v>
      </c>
      <c r="T89" s="202">
        <v>0</v>
      </c>
      <c r="U89" s="202">
        <v>317.58999999999997</v>
      </c>
      <c r="V89" s="202">
        <v>5.07</v>
      </c>
      <c r="W89" s="202">
        <v>10.8</v>
      </c>
      <c r="X89" s="202">
        <v>36.15</v>
      </c>
      <c r="Y89" s="202">
        <v>0</v>
      </c>
      <c r="Z89">
        <v>0</v>
      </c>
      <c r="AA89" s="202">
        <v>8.15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47.38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68.05</v>
      </c>
      <c r="AQ89" s="202">
        <v>21.99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51.88</v>
      </c>
      <c r="L90" s="202">
        <v>42.22</v>
      </c>
      <c r="M90" s="202">
        <v>0</v>
      </c>
      <c r="N90" s="202">
        <v>28.94</v>
      </c>
      <c r="O90" s="202">
        <v>48.6</v>
      </c>
      <c r="P90" s="202">
        <v>49.53</v>
      </c>
      <c r="Q90" s="202">
        <v>5.01</v>
      </c>
      <c r="R90" s="202">
        <v>10.34</v>
      </c>
      <c r="S90" s="202">
        <v>6.43</v>
      </c>
      <c r="T90" s="202">
        <v>0</v>
      </c>
      <c r="U90" s="202">
        <v>317.58999999999997</v>
      </c>
      <c r="V90" s="202">
        <v>5.07</v>
      </c>
      <c r="W90" s="202">
        <v>10.8</v>
      </c>
      <c r="X90" s="202">
        <v>36.15</v>
      </c>
      <c r="Y90" s="202">
        <v>0</v>
      </c>
      <c r="Z90">
        <v>0</v>
      </c>
      <c r="AA90" s="202">
        <v>8.48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47.38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68.05</v>
      </c>
      <c r="AQ90" s="202">
        <v>21.99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50.42</v>
      </c>
      <c r="L91" s="202">
        <v>42.22</v>
      </c>
      <c r="M91" s="202">
        <v>0</v>
      </c>
      <c r="N91" s="202">
        <v>28.94</v>
      </c>
      <c r="O91" s="202">
        <v>48.6</v>
      </c>
      <c r="P91" s="202">
        <v>49.53</v>
      </c>
      <c r="Q91" s="202">
        <v>5.01</v>
      </c>
      <c r="R91" s="202">
        <v>10.34</v>
      </c>
      <c r="S91" s="202">
        <v>6.43</v>
      </c>
      <c r="T91" s="202">
        <v>0</v>
      </c>
      <c r="U91" s="202">
        <v>317.58999999999997</v>
      </c>
      <c r="V91" s="202">
        <v>5.07</v>
      </c>
      <c r="W91" s="202">
        <v>10.8</v>
      </c>
      <c r="X91" s="202">
        <v>36.15</v>
      </c>
      <c r="Y91" s="202">
        <v>0</v>
      </c>
      <c r="Z91">
        <v>0</v>
      </c>
      <c r="AA91" s="202">
        <v>8.48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70.59</v>
      </c>
      <c r="AQ91" s="202">
        <v>21.99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67.67</v>
      </c>
      <c r="L92" s="202">
        <v>42.22</v>
      </c>
      <c r="M92" s="202">
        <v>0</v>
      </c>
      <c r="N92" s="202">
        <v>28.94</v>
      </c>
      <c r="O92" s="202">
        <v>48.6</v>
      </c>
      <c r="P92" s="202">
        <v>49.53</v>
      </c>
      <c r="Q92" s="202">
        <v>5.01</v>
      </c>
      <c r="R92" s="202">
        <v>10.34</v>
      </c>
      <c r="S92" s="202">
        <v>6.43</v>
      </c>
      <c r="T92" s="202">
        <v>0</v>
      </c>
      <c r="U92" s="202">
        <v>317.58999999999997</v>
      </c>
      <c r="V92" s="202">
        <v>5.07</v>
      </c>
      <c r="W92" s="202">
        <v>10.8</v>
      </c>
      <c r="X92" s="202">
        <v>36.15</v>
      </c>
      <c r="Y92" s="202">
        <v>0</v>
      </c>
      <c r="Z92">
        <v>0</v>
      </c>
      <c r="AA92" s="202">
        <v>8.48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68.05</v>
      </c>
      <c r="AQ92" s="202">
        <v>21.99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78.760000000000005</v>
      </c>
      <c r="L93" s="202">
        <v>42.22</v>
      </c>
      <c r="M93" s="202">
        <v>0</v>
      </c>
      <c r="N93" s="202">
        <v>28.94</v>
      </c>
      <c r="O93" s="202">
        <v>48.6</v>
      </c>
      <c r="P93" s="202">
        <v>49.53</v>
      </c>
      <c r="Q93" s="202">
        <v>5.01</v>
      </c>
      <c r="R93" s="202">
        <v>10.34</v>
      </c>
      <c r="S93" s="202">
        <v>6.43</v>
      </c>
      <c r="T93" s="202">
        <v>0</v>
      </c>
      <c r="U93" s="202">
        <v>317.58999999999997</v>
      </c>
      <c r="V93" s="202">
        <v>5.07</v>
      </c>
      <c r="W93" s="202">
        <v>10.8</v>
      </c>
      <c r="X93" s="202">
        <v>36.15</v>
      </c>
      <c r="Y93" s="202">
        <v>0</v>
      </c>
      <c r="Z93">
        <v>0</v>
      </c>
      <c r="AA93" s="202">
        <v>8.48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68.05</v>
      </c>
      <c r="AQ93" s="202">
        <v>21.99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78.760000000000005</v>
      </c>
      <c r="L94" s="202">
        <v>42.22</v>
      </c>
      <c r="M94" s="202">
        <v>0</v>
      </c>
      <c r="N94" s="202">
        <v>28.94</v>
      </c>
      <c r="O94" s="202">
        <v>48.6</v>
      </c>
      <c r="P94" s="202">
        <v>49.53</v>
      </c>
      <c r="Q94" s="202">
        <v>5.01</v>
      </c>
      <c r="R94" s="202">
        <v>10.34</v>
      </c>
      <c r="S94" s="202">
        <v>6.43</v>
      </c>
      <c r="T94" s="202">
        <v>0</v>
      </c>
      <c r="U94" s="202">
        <v>317.58999999999997</v>
      </c>
      <c r="V94" s="202">
        <v>5.07</v>
      </c>
      <c r="W94" s="202">
        <v>10.8</v>
      </c>
      <c r="X94" s="202">
        <v>36.15</v>
      </c>
      <c r="Y94" s="202">
        <v>0</v>
      </c>
      <c r="Z94">
        <v>0</v>
      </c>
      <c r="AA94" s="202">
        <v>8.48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68.05</v>
      </c>
      <c r="AQ94" s="202">
        <v>21.99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78.760000000000005</v>
      </c>
      <c r="L95" s="202">
        <v>42.22</v>
      </c>
      <c r="M95" s="202">
        <v>0</v>
      </c>
      <c r="N95" s="202">
        <v>28.94</v>
      </c>
      <c r="O95" s="202">
        <v>48.6</v>
      </c>
      <c r="P95" s="202">
        <v>49.53</v>
      </c>
      <c r="Q95" s="202">
        <v>5.01</v>
      </c>
      <c r="R95" s="202">
        <v>10.34</v>
      </c>
      <c r="S95" s="202">
        <v>6.43</v>
      </c>
      <c r="T95" s="202">
        <v>0</v>
      </c>
      <c r="U95" s="202">
        <v>317.58999999999997</v>
      </c>
      <c r="V95" s="202">
        <v>5.07</v>
      </c>
      <c r="W95" s="202">
        <v>10.8</v>
      </c>
      <c r="X95" s="202">
        <v>36.15</v>
      </c>
      <c r="Y95" s="202">
        <v>0</v>
      </c>
      <c r="Z95">
        <v>0</v>
      </c>
      <c r="AA95" s="202">
        <v>8.48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47.38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68.05</v>
      </c>
      <c r="AQ95" s="202">
        <v>21.99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67.17</v>
      </c>
      <c r="L96" s="202">
        <v>42.22</v>
      </c>
      <c r="M96" s="202">
        <v>0</v>
      </c>
      <c r="N96" s="202">
        <v>28.94</v>
      </c>
      <c r="O96" s="202">
        <v>48.6</v>
      </c>
      <c r="P96" s="202">
        <v>49.53</v>
      </c>
      <c r="Q96" s="202">
        <v>5.01</v>
      </c>
      <c r="R96" s="202">
        <v>10.34</v>
      </c>
      <c r="S96" s="202">
        <v>6.43</v>
      </c>
      <c r="T96" s="202">
        <v>0</v>
      </c>
      <c r="U96" s="202">
        <v>317.58999999999997</v>
      </c>
      <c r="V96" s="202">
        <v>5.07</v>
      </c>
      <c r="W96" s="202">
        <v>10.8</v>
      </c>
      <c r="X96" s="202">
        <v>36.15</v>
      </c>
      <c r="Y96" s="202">
        <v>0</v>
      </c>
      <c r="Z96">
        <v>0</v>
      </c>
      <c r="AA96" s="202">
        <v>8.48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47.38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68.05</v>
      </c>
      <c r="AQ96" s="202">
        <v>21.99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67.17</v>
      </c>
      <c r="L97" s="202">
        <v>42.22</v>
      </c>
      <c r="M97" s="202">
        <v>0</v>
      </c>
      <c r="N97" s="202">
        <v>28.94</v>
      </c>
      <c r="O97" s="202">
        <v>48.6</v>
      </c>
      <c r="P97" s="202">
        <v>49.53</v>
      </c>
      <c r="Q97" s="202">
        <v>5.01</v>
      </c>
      <c r="R97" s="202">
        <v>10.33</v>
      </c>
      <c r="S97" s="202">
        <v>6.43</v>
      </c>
      <c r="T97" s="202">
        <v>0</v>
      </c>
      <c r="U97" s="202">
        <v>317.58999999999997</v>
      </c>
      <c r="V97" s="202">
        <v>5.07</v>
      </c>
      <c r="W97" s="202">
        <v>10.8</v>
      </c>
      <c r="X97" s="202">
        <v>36.15</v>
      </c>
      <c r="Y97" s="202">
        <v>0</v>
      </c>
      <c r="Z97">
        <v>0</v>
      </c>
      <c r="AA97" s="202">
        <v>8.48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47.38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68.05</v>
      </c>
      <c r="AQ97" s="202">
        <v>21.98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57.58</v>
      </c>
      <c r="L98" s="202">
        <v>42.22</v>
      </c>
      <c r="M98" s="202">
        <v>0</v>
      </c>
      <c r="N98" s="202">
        <v>28.94</v>
      </c>
      <c r="O98" s="202">
        <v>48.6</v>
      </c>
      <c r="P98" s="202">
        <v>49.53</v>
      </c>
      <c r="Q98" s="202">
        <v>5.01</v>
      </c>
      <c r="R98" s="202">
        <v>10.33</v>
      </c>
      <c r="S98" s="202">
        <v>6.43</v>
      </c>
      <c r="T98" s="202">
        <v>0</v>
      </c>
      <c r="U98" s="202">
        <v>317.58999999999997</v>
      </c>
      <c r="V98" s="202">
        <v>5.07</v>
      </c>
      <c r="W98" s="202">
        <v>10.8</v>
      </c>
      <c r="X98" s="202">
        <v>36.15</v>
      </c>
      <c r="Y98" s="202">
        <v>0</v>
      </c>
      <c r="Z98">
        <v>0</v>
      </c>
      <c r="AA98" s="202">
        <v>8.48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47.38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68.05</v>
      </c>
      <c r="AQ98" s="202">
        <v>21.98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1.2077050000000016</v>
      </c>
      <c r="L99">
        <f t="shared" si="0"/>
        <v>0.67004249999999932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1.1887200000000009</v>
      </c>
      <c r="Q99">
        <f t="shared" si="0"/>
        <v>8.4029999999999896E-2</v>
      </c>
      <c r="R99">
        <f t="shared" si="0"/>
        <v>0.170265</v>
      </c>
      <c r="S99">
        <f t="shared" si="0"/>
        <v>0.11023750000000009</v>
      </c>
      <c r="T99">
        <f t="shared" si="0"/>
        <v>0</v>
      </c>
      <c r="U99">
        <f t="shared" si="0"/>
        <v>7.6221600000000027</v>
      </c>
      <c r="V99">
        <f t="shared" si="0"/>
        <v>0.11953249999999987</v>
      </c>
      <c r="W99">
        <f t="shared" si="0"/>
        <v>0.21147499999999975</v>
      </c>
      <c r="X99">
        <f t="shared" si="0"/>
        <v>0.86760000000000137</v>
      </c>
      <c r="Y99">
        <f t="shared" si="0"/>
        <v>0</v>
      </c>
      <c r="Z99">
        <f t="shared" si="0"/>
        <v>0</v>
      </c>
      <c r="AA99">
        <f t="shared" si="0"/>
        <v>0.19605499999999976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1.1991924999999994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1.408327500000002</v>
      </c>
      <c r="AQ99">
        <f t="shared" si="0"/>
        <v>0.40984750000000003</v>
      </c>
      <c r="AR99">
        <f t="shared" si="0"/>
        <v>0.27787499999999982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2.5499999999999998</v>
      </c>
      <c r="L3" s="202">
        <v>203.43</v>
      </c>
      <c r="M3" s="202">
        <v>27.09</v>
      </c>
      <c r="N3" s="202">
        <v>34.97</v>
      </c>
      <c r="O3" s="202">
        <v>0</v>
      </c>
      <c r="P3" s="202">
        <v>30.67</v>
      </c>
      <c r="Q3" s="202">
        <v>3.32</v>
      </c>
      <c r="R3" s="202">
        <v>6.86</v>
      </c>
      <c r="S3" s="202">
        <v>4.2699999999999996</v>
      </c>
      <c r="T3" s="202">
        <v>0</v>
      </c>
      <c r="U3" s="202">
        <v>24.66</v>
      </c>
      <c r="V3" s="202">
        <v>6.12</v>
      </c>
      <c r="W3" s="202">
        <v>9.92</v>
      </c>
      <c r="X3" s="202">
        <v>43.66</v>
      </c>
      <c r="Y3" s="202">
        <v>0</v>
      </c>
      <c r="Z3">
        <v>0</v>
      </c>
      <c r="AA3" s="202">
        <v>11.06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58.53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19.190000000000001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2.4700000000000002</v>
      </c>
      <c r="L4" s="202">
        <v>203.43</v>
      </c>
      <c r="M4" s="202">
        <v>27.09</v>
      </c>
      <c r="N4" s="202">
        <v>34.97</v>
      </c>
      <c r="O4" s="202">
        <v>0</v>
      </c>
      <c r="P4" s="202">
        <v>30.67</v>
      </c>
      <c r="Q4" s="202">
        <v>3.32</v>
      </c>
      <c r="R4" s="202">
        <v>6.86</v>
      </c>
      <c r="S4" s="202">
        <v>4.2699999999999996</v>
      </c>
      <c r="T4" s="202">
        <v>0</v>
      </c>
      <c r="U4" s="202">
        <v>24.66</v>
      </c>
      <c r="V4" s="202">
        <v>6.12</v>
      </c>
      <c r="W4" s="202">
        <v>9.92</v>
      </c>
      <c r="X4" s="202">
        <v>43.66</v>
      </c>
      <c r="Y4" s="202">
        <v>0</v>
      </c>
      <c r="Z4">
        <v>0</v>
      </c>
      <c r="AA4" s="202">
        <v>11.06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58.53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19.190000000000001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2.4700000000000002</v>
      </c>
      <c r="L5" s="202">
        <v>203.43</v>
      </c>
      <c r="M5" s="202">
        <v>27.09</v>
      </c>
      <c r="N5" s="202">
        <v>34.97</v>
      </c>
      <c r="O5" s="202">
        <v>0</v>
      </c>
      <c r="P5" s="202">
        <v>30.67</v>
      </c>
      <c r="Q5" s="202">
        <v>3.32</v>
      </c>
      <c r="R5" s="202">
        <v>6.86</v>
      </c>
      <c r="S5" s="202">
        <v>4.2699999999999996</v>
      </c>
      <c r="T5" s="202">
        <v>0</v>
      </c>
      <c r="U5" s="202">
        <v>24.66</v>
      </c>
      <c r="V5" s="202">
        <v>6.12</v>
      </c>
      <c r="W5" s="202">
        <v>10.36</v>
      </c>
      <c r="X5" s="202">
        <v>43.66</v>
      </c>
      <c r="Y5" s="202">
        <v>0</v>
      </c>
      <c r="Z5">
        <v>0</v>
      </c>
      <c r="AA5" s="202">
        <v>11.06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58.53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19.190000000000001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2.4700000000000002</v>
      </c>
      <c r="L6" s="202">
        <v>203.43</v>
      </c>
      <c r="M6" s="202">
        <v>27.09</v>
      </c>
      <c r="N6" s="202">
        <v>34.97</v>
      </c>
      <c r="O6" s="202">
        <v>0</v>
      </c>
      <c r="P6" s="202">
        <v>30.67</v>
      </c>
      <c r="Q6" s="202">
        <v>3.32</v>
      </c>
      <c r="R6" s="202">
        <v>6.86</v>
      </c>
      <c r="S6" s="202">
        <v>4.2699999999999996</v>
      </c>
      <c r="T6" s="202">
        <v>0</v>
      </c>
      <c r="U6" s="202">
        <v>24.66</v>
      </c>
      <c r="V6" s="202">
        <v>6.12</v>
      </c>
      <c r="W6" s="202">
        <v>10.36</v>
      </c>
      <c r="X6" s="202">
        <v>43.66</v>
      </c>
      <c r="Y6" s="202">
        <v>0</v>
      </c>
      <c r="Z6">
        <v>0</v>
      </c>
      <c r="AA6" s="202">
        <v>11.06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58.53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19.190000000000001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2.4700000000000002</v>
      </c>
      <c r="L7" s="202">
        <v>203.43</v>
      </c>
      <c r="M7" s="202">
        <v>27.09</v>
      </c>
      <c r="N7" s="202">
        <v>34.97</v>
      </c>
      <c r="O7" s="202">
        <v>0</v>
      </c>
      <c r="P7" s="202">
        <v>30.67</v>
      </c>
      <c r="Q7" s="202">
        <v>3.32</v>
      </c>
      <c r="R7" s="202">
        <v>6.86</v>
      </c>
      <c r="S7" s="202">
        <v>4.2699999999999996</v>
      </c>
      <c r="T7" s="202">
        <v>0</v>
      </c>
      <c r="U7" s="202">
        <v>24.66</v>
      </c>
      <c r="V7" s="202">
        <v>3.36</v>
      </c>
      <c r="W7" s="202">
        <v>9.92</v>
      </c>
      <c r="X7" s="202">
        <v>43.66</v>
      </c>
      <c r="Y7" s="202">
        <v>0</v>
      </c>
      <c r="Z7">
        <v>0</v>
      </c>
      <c r="AA7" s="202">
        <v>11.06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58.53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19.190000000000001</v>
      </c>
      <c r="AQ7" s="202">
        <v>7.69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2.4700000000000002</v>
      </c>
      <c r="L8" s="202">
        <v>203.43</v>
      </c>
      <c r="M8" s="202">
        <v>27.09</v>
      </c>
      <c r="N8" s="202">
        <v>34.97</v>
      </c>
      <c r="O8" s="202">
        <v>0</v>
      </c>
      <c r="P8" s="202">
        <v>30.67</v>
      </c>
      <c r="Q8" s="202">
        <v>3.32</v>
      </c>
      <c r="R8" s="202">
        <v>6.86</v>
      </c>
      <c r="S8" s="202">
        <v>4.2699999999999996</v>
      </c>
      <c r="T8" s="202">
        <v>0</v>
      </c>
      <c r="U8" s="202">
        <v>24.66</v>
      </c>
      <c r="V8" s="202">
        <v>3.36</v>
      </c>
      <c r="W8" s="202">
        <v>5.45</v>
      </c>
      <c r="X8" s="202">
        <v>43.66</v>
      </c>
      <c r="Y8" s="202">
        <v>0</v>
      </c>
      <c r="Z8">
        <v>0</v>
      </c>
      <c r="AA8" s="202">
        <v>11.06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58.53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19.190000000000001</v>
      </c>
      <c r="AQ8" s="202">
        <v>7.69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2.4700000000000002</v>
      </c>
      <c r="L9" s="202">
        <v>203.43</v>
      </c>
      <c r="M9" s="202">
        <v>27.09</v>
      </c>
      <c r="N9" s="202">
        <v>34.97</v>
      </c>
      <c r="O9" s="202">
        <v>0</v>
      </c>
      <c r="P9" s="202">
        <v>30.67</v>
      </c>
      <c r="Q9" s="202">
        <v>3.32</v>
      </c>
      <c r="R9" s="202">
        <v>6.86</v>
      </c>
      <c r="S9" s="202">
        <v>4.2699999999999996</v>
      </c>
      <c r="T9" s="202">
        <v>0</v>
      </c>
      <c r="U9" s="202">
        <v>24.66</v>
      </c>
      <c r="V9" s="202">
        <v>3.36</v>
      </c>
      <c r="W9" s="202">
        <v>5.45</v>
      </c>
      <c r="X9" s="202">
        <v>43.66</v>
      </c>
      <c r="Y9" s="202">
        <v>0</v>
      </c>
      <c r="Z9">
        <v>0</v>
      </c>
      <c r="AA9" s="202">
        <v>11.06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58.53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19.190000000000001</v>
      </c>
      <c r="AQ9" s="202">
        <v>7.69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2.4700000000000002</v>
      </c>
      <c r="L10" s="202">
        <v>203.43</v>
      </c>
      <c r="M10" s="202">
        <v>27.09</v>
      </c>
      <c r="N10" s="202">
        <v>34.97</v>
      </c>
      <c r="O10" s="202">
        <v>0</v>
      </c>
      <c r="P10" s="202">
        <v>30.67</v>
      </c>
      <c r="Q10" s="202">
        <v>3.32</v>
      </c>
      <c r="R10" s="202">
        <v>6.86</v>
      </c>
      <c r="S10" s="202">
        <v>4.2699999999999996</v>
      </c>
      <c r="T10" s="202">
        <v>0</v>
      </c>
      <c r="U10" s="202">
        <v>24.66</v>
      </c>
      <c r="V10" s="202">
        <v>3.36</v>
      </c>
      <c r="W10" s="202">
        <v>5.45</v>
      </c>
      <c r="X10" s="202">
        <v>43.66</v>
      </c>
      <c r="Y10" s="202">
        <v>0</v>
      </c>
      <c r="Z10">
        <v>0</v>
      </c>
      <c r="AA10" s="202">
        <v>11.06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58.53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19.190000000000001</v>
      </c>
      <c r="AQ10" s="202">
        <v>7.69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2.4700000000000002</v>
      </c>
      <c r="L11" s="202">
        <v>203.43</v>
      </c>
      <c r="M11" s="202">
        <v>27.09</v>
      </c>
      <c r="N11" s="202">
        <v>34.97</v>
      </c>
      <c r="O11" s="202">
        <v>0</v>
      </c>
      <c r="P11" s="202">
        <v>30.67</v>
      </c>
      <c r="Q11" s="202">
        <v>3.32</v>
      </c>
      <c r="R11" s="202">
        <v>6.86</v>
      </c>
      <c r="S11" s="202">
        <v>4.2699999999999996</v>
      </c>
      <c r="T11" s="202">
        <v>0</v>
      </c>
      <c r="U11" s="202">
        <v>24.66</v>
      </c>
      <c r="V11" s="202">
        <v>3.36</v>
      </c>
      <c r="W11" s="202">
        <v>5.45</v>
      </c>
      <c r="X11" s="202">
        <v>43.66</v>
      </c>
      <c r="Y11" s="202">
        <v>0</v>
      </c>
      <c r="Z11">
        <v>0</v>
      </c>
      <c r="AA11" s="202">
        <v>11.06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58.53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19.190000000000001</v>
      </c>
      <c r="AQ11" s="202">
        <v>7.69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2.4700000000000002</v>
      </c>
      <c r="L12" s="202">
        <v>203.43</v>
      </c>
      <c r="M12" s="202">
        <v>27.09</v>
      </c>
      <c r="N12" s="202">
        <v>34.97</v>
      </c>
      <c r="O12" s="202">
        <v>0</v>
      </c>
      <c r="P12" s="202">
        <v>30.67</v>
      </c>
      <c r="Q12" s="202">
        <v>3.32</v>
      </c>
      <c r="R12" s="202">
        <v>6.86</v>
      </c>
      <c r="S12" s="202">
        <v>4.2699999999999996</v>
      </c>
      <c r="T12" s="202">
        <v>0</v>
      </c>
      <c r="U12" s="202">
        <v>24.66</v>
      </c>
      <c r="V12" s="202">
        <v>3.36</v>
      </c>
      <c r="W12" s="202">
        <v>5.45</v>
      </c>
      <c r="X12" s="202">
        <v>43.66</v>
      </c>
      <c r="Y12" s="202">
        <v>0</v>
      </c>
      <c r="Z12">
        <v>0</v>
      </c>
      <c r="AA12" s="202">
        <v>11.06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58.53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19.190000000000001</v>
      </c>
      <c r="AQ12" s="202">
        <v>7.69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2.4700000000000002</v>
      </c>
      <c r="L13" s="202">
        <v>203.43</v>
      </c>
      <c r="M13" s="202">
        <v>27.09</v>
      </c>
      <c r="N13" s="202">
        <v>34.97</v>
      </c>
      <c r="O13" s="202">
        <v>0</v>
      </c>
      <c r="P13" s="202">
        <v>30.67</v>
      </c>
      <c r="Q13" s="202">
        <v>3.32</v>
      </c>
      <c r="R13" s="202">
        <v>6.86</v>
      </c>
      <c r="S13" s="202">
        <v>4.2699999999999996</v>
      </c>
      <c r="T13" s="202">
        <v>0</v>
      </c>
      <c r="U13" s="202">
        <v>24.66</v>
      </c>
      <c r="V13" s="202">
        <v>3.36</v>
      </c>
      <c r="W13" s="202">
        <v>5.45</v>
      </c>
      <c r="X13" s="202">
        <v>43.66</v>
      </c>
      <c r="Y13" s="202">
        <v>0</v>
      </c>
      <c r="Z13">
        <v>0</v>
      </c>
      <c r="AA13" s="202">
        <v>11.06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58.53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19.190000000000001</v>
      </c>
      <c r="AQ13" s="202">
        <v>7.69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2.4700000000000002</v>
      </c>
      <c r="L14" s="202">
        <v>203.43</v>
      </c>
      <c r="M14" s="202">
        <v>27.09</v>
      </c>
      <c r="N14" s="202">
        <v>34.97</v>
      </c>
      <c r="O14" s="202">
        <v>0</v>
      </c>
      <c r="P14" s="202">
        <v>30.67</v>
      </c>
      <c r="Q14" s="202">
        <v>3.32</v>
      </c>
      <c r="R14" s="202">
        <v>6.86</v>
      </c>
      <c r="S14" s="202">
        <v>4.2699999999999996</v>
      </c>
      <c r="T14" s="202">
        <v>0</v>
      </c>
      <c r="U14" s="202">
        <v>24.66</v>
      </c>
      <c r="V14" s="202">
        <v>3.36</v>
      </c>
      <c r="W14" s="202">
        <v>5.45</v>
      </c>
      <c r="X14" s="202">
        <v>43.66</v>
      </c>
      <c r="Y14" s="202">
        <v>0</v>
      </c>
      <c r="Z14">
        <v>0</v>
      </c>
      <c r="AA14" s="202">
        <v>11.06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58.53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19.190000000000001</v>
      </c>
      <c r="AQ14" s="202">
        <v>7.69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2.4700000000000002</v>
      </c>
      <c r="L15" s="202">
        <v>203.43</v>
      </c>
      <c r="M15" s="202">
        <v>27.09</v>
      </c>
      <c r="N15" s="202">
        <v>34.97</v>
      </c>
      <c r="O15" s="202">
        <v>0</v>
      </c>
      <c r="P15" s="202">
        <v>30.67</v>
      </c>
      <c r="Q15" s="202">
        <v>3.32</v>
      </c>
      <c r="R15" s="202">
        <v>6.86</v>
      </c>
      <c r="S15" s="202">
        <v>4.2699999999999996</v>
      </c>
      <c r="T15" s="202">
        <v>0</v>
      </c>
      <c r="U15" s="202">
        <v>24.66</v>
      </c>
      <c r="V15" s="202">
        <v>3.36</v>
      </c>
      <c r="W15" s="202">
        <v>5.45</v>
      </c>
      <c r="X15" s="202">
        <v>43.66</v>
      </c>
      <c r="Y15" s="202">
        <v>0</v>
      </c>
      <c r="Z15">
        <v>0</v>
      </c>
      <c r="AA15" s="202">
        <v>11.06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58.53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19.190000000000001</v>
      </c>
      <c r="AQ15" s="202">
        <v>7.69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2.4700000000000002</v>
      </c>
      <c r="L16" s="202">
        <v>203.43</v>
      </c>
      <c r="M16" s="202">
        <v>27.09</v>
      </c>
      <c r="N16" s="202">
        <v>34.97</v>
      </c>
      <c r="O16" s="202">
        <v>0</v>
      </c>
      <c r="P16" s="202">
        <v>30.67</v>
      </c>
      <c r="Q16" s="202">
        <v>3.32</v>
      </c>
      <c r="R16" s="202">
        <v>6.86</v>
      </c>
      <c r="S16" s="202">
        <v>4.2699999999999996</v>
      </c>
      <c r="T16" s="202">
        <v>0</v>
      </c>
      <c r="U16" s="202">
        <v>24.66</v>
      </c>
      <c r="V16" s="202">
        <v>3.36</v>
      </c>
      <c r="W16" s="202">
        <v>5.45</v>
      </c>
      <c r="X16" s="202">
        <v>43.66</v>
      </c>
      <c r="Y16" s="202">
        <v>0</v>
      </c>
      <c r="Z16">
        <v>0</v>
      </c>
      <c r="AA16" s="202">
        <v>11.06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58.53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19.190000000000001</v>
      </c>
      <c r="AQ16" s="202">
        <v>7.69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2.4700000000000002</v>
      </c>
      <c r="L17" s="202">
        <v>203.43</v>
      </c>
      <c r="M17" s="202">
        <v>27.09</v>
      </c>
      <c r="N17" s="202">
        <v>34.97</v>
      </c>
      <c r="O17" s="202">
        <v>0</v>
      </c>
      <c r="P17" s="202">
        <v>30.67</v>
      </c>
      <c r="Q17" s="202">
        <v>3.32</v>
      </c>
      <c r="R17" s="202">
        <v>6.86</v>
      </c>
      <c r="S17" s="202">
        <v>4.2699999999999996</v>
      </c>
      <c r="T17" s="202">
        <v>0</v>
      </c>
      <c r="U17" s="202">
        <v>24.66</v>
      </c>
      <c r="V17" s="202">
        <v>3.36</v>
      </c>
      <c r="W17" s="202">
        <v>5.45</v>
      </c>
      <c r="X17" s="202">
        <v>43.66</v>
      </c>
      <c r="Y17" s="202">
        <v>0</v>
      </c>
      <c r="Z17">
        <v>0</v>
      </c>
      <c r="AA17" s="202">
        <v>11.06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58.53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19.190000000000001</v>
      </c>
      <c r="AQ17" s="202">
        <v>7.69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2.4700000000000002</v>
      </c>
      <c r="L18" s="202">
        <v>203.43</v>
      </c>
      <c r="M18" s="202">
        <v>27.09</v>
      </c>
      <c r="N18" s="202">
        <v>34.97</v>
      </c>
      <c r="O18" s="202">
        <v>0</v>
      </c>
      <c r="P18" s="202">
        <v>30.67</v>
      </c>
      <c r="Q18" s="202">
        <v>3.32</v>
      </c>
      <c r="R18" s="202">
        <v>6.86</v>
      </c>
      <c r="S18" s="202">
        <v>4.2699999999999996</v>
      </c>
      <c r="T18" s="202">
        <v>0</v>
      </c>
      <c r="U18" s="202">
        <v>24.66</v>
      </c>
      <c r="V18" s="202">
        <v>3.36</v>
      </c>
      <c r="W18" s="202">
        <v>5.45</v>
      </c>
      <c r="X18" s="202">
        <v>43.66</v>
      </c>
      <c r="Y18" s="202">
        <v>0</v>
      </c>
      <c r="Z18">
        <v>0</v>
      </c>
      <c r="AA18" s="202">
        <v>11.06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58.53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19.190000000000001</v>
      </c>
      <c r="AQ18" s="202">
        <v>7.69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2.62</v>
      </c>
      <c r="L19" s="202">
        <v>203.43</v>
      </c>
      <c r="M19" s="202">
        <v>27.09</v>
      </c>
      <c r="N19" s="202">
        <v>34.97</v>
      </c>
      <c r="O19" s="202">
        <v>0</v>
      </c>
      <c r="P19" s="202">
        <v>30.67</v>
      </c>
      <c r="Q19" s="202">
        <v>3.32</v>
      </c>
      <c r="R19" s="202">
        <v>6.86</v>
      </c>
      <c r="S19" s="202">
        <v>4.2699999999999996</v>
      </c>
      <c r="T19" s="202">
        <v>0</v>
      </c>
      <c r="U19" s="202">
        <v>24.66</v>
      </c>
      <c r="V19" s="202">
        <v>3.36</v>
      </c>
      <c r="W19" s="202">
        <v>5.45</v>
      </c>
      <c r="X19" s="202">
        <v>43.66</v>
      </c>
      <c r="Y19" s="202">
        <v>0</v>
      </c>
      <c r="Z19">
        <v>0</v>
      </c>
      <c r="AA19" s="202">
        <v>11.06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58.53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19.190000000000001</v>
      </c>
      <c r="AQ19" s="202">
        <v>7.69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2.4700000000000002</v>
      </c>
      <c r="L20" s="202">
        <v>203.43</v>
      </c>
      <c r="M20" s="202">
        <v>27.09</v>
      </c>
      <c r="N20" s="202">
        <v>34.97</v>
      </c>
      <c r="O20" s="202">
        <v>0</v>
      </c>
      <c r="P20" s="202">
        <v>30.67</v>
      </c>
      <c r="Q20" s="202">
        <v>3.32</v>
      </c>
      <c r="R20" s="202">
        <v>6.86</v>
      </c>
      <c r="S20" s="202">
        <v>4.2699999999999996</v>
      </c>
      <c r="T20" s="202">
        <v>0</v>
      </c>
      <c r="U20" s="202">
        <v>24.66</v>
      </c>
      <c r="V20" s="202">
        <v>3.36</v>
      </c>
      <c r="W20" s="202">
        <v>5.45</v>
      </c>
      <c r="X20" s="202">
        <v>43.66</v>
      </c>
      <c r="Y20" s="202">
        <v>0</v>
      </c>
      <c r="Z20">
        <v>0</v>
      </c>
      <c r="AA20" s="202">
        <v>11.06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58.53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19.190000000000001</v>
      </c>
      <c r="AQ20" s="202">
        <v>7.69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2.4700000000000002</v>
      </c>
      <c r="L21" s="202">
        <v>203.43</v>
      </c>
      <c r="M21" s="202">
        <v>27.09</v>
      </c>
      <c r="N21" s="202">
        <v>34.97</v>
      </c>
      <c r="O21" s="202">
        <v>0</v>
      </c>
      <c r="P21" s="202">
        <v>30.67</v>
      </c>
      <c r="Q21" s="202">
        <v>3.32</v>
      </c>
      <c r="R21" s="202">
        <v>6.86</v>
      </c>
      <c r="S21" s="202">
        <v>4.2699999999999996</v>
      </c>
      <c r="T21" s="202">
        <v>0</v>
      </c>
      <c r="U21" s="202">
        <v>24.66</v>
      </c>
      <c r="V21" s="202">
        <v>3.36</v>
      </c>
      <c r="W21" s="202">
        <v>5.45</v>
      </c>
      <c r="X21" s="202">
        <v>43.66</v>
      </c>
      <c r="Y21" s="202">
        <v>0</v>
      </c>
      <c r="Z21">
        <v>0</v>
      </c>
      <c r="AA21" s="202">
        <v>11.06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58.53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19.190000000000001</v>
      </c>
      <c r="AQ21" s="202">
        <v>7.69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2.4700000000000002</v>
      </c>
      <c r="L22" s="202">
        <v>203.43</v>
      </c>
      <c r="M22" s="202">
        <v>27.09</v>
      </c>
      <c r="N22" s="202">
        <v>34.97</v>
      </c>
      <c r="O22" s="202">
        <v>0</v>
      </c>
      <c r="P22" s="202">
        <v>30.67</v>
      </c>
      <c r="Q22" s="202">
        <v>3.32</v>
      </c>
      <c r="R22" s="202">
        <v>6.86</v>
      </c>
      <c r="S22" s="202">
        <v>4.2699999999999996</v>
      </c>
      <c r="T22" s="202">
        <v>0</v>
      </c>
      <c r="U22" s="202">
        <v>24.66</v>
      </c>
      <c r="V22" s="202">
        <v>3.36</v>
      </c>
      <c r="W22" s="202">
        <v>5.45</v>
      </c>
      <c r="X22" s="202">
        <v>43.66</v>
      </c>
      <c r="Y22" s="202">
        <v>0</v>
      </c>
      <c r="Z22">
        <v>0</v>
      </c>
      <c r="AA22" s="202">
        <v>11.06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58.53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19.190000000000001</v>
      </c>
      <c r="AQ22" s="202">
        <v>7.69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2.4700000000000002</v>
      </c>
      <c r="L23" s="202">
        <v>203.43</v>
      </c>
      <c r="M23" s="202">
        <v>27.09</v>
      </c>
      <c r="N23" s="202">
        <v>34.97</v>
      </c>
      <c r="O23" s="202">
        <v>0</v>
      </c>
      <c r="P23" s="202">
        <v>30.67</v>
      </c>
      <c r="Q23" s="202">
        <v>3.32</v>
      </c>
      <c r="R23" s="202">
        <v>6.86</v>
      </c>
      <c r="S23" s="202">
        <v>4.2699999999999996</v>
      </c>
      <c r="T23" s="202">
        <v>0</v>
      </c>
      <c r="U23" s="202">
        <v>24.66</v>
      </c>
      <c r="V23" s="202">
        <v>3.36</v>
      </c>
      <c r="W23" s="202">
        <v>5.45</v>
      </c>
      <c r="X23" s="202">
        <v>43.66</v>
      </c>
      <c r="Y23" s="202">
        <v>0</v>
      </c>
      <c r="Z23">
        <v>0</v>
      </c>
      <c r="AA23" s="202">
        <v>11.06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58.53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19.190000000000001</v>
      </c>
      <c r="AQ23" s="202">
        <v>7.69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2.4700000000000002</v>
      </c>
      <c r="L24" s="202">
        <v>203.43</v>
      </c>
      <c r="M24" s="202">
        <v>27.09</v>
      </c>
      <c r="N24" s="202">
        <v>34.97</v>
      </c>
      <c r="O24" s="202">
        <v>0</v>
      </c>
      <c r="P24" s="202">
        <v>30.67</v>
      </c>
      <c r="Q24" s="202">
        <v>6.06</v>
      </c>
      <c r="R24" s="202">
        <v>12.24</v>
      </c>
      <c r="S24" s="202">
        <v>7.57</v>
      </c>
      <c r="T24" s="202">
        <v>0</v>
      </c>
      <c r="U24" s="202">
        <v>24.66</v>
      </c>
      <c r="V24" s="202">
        <v>6.12</v>
      </c>
      <c r="W24" s="202">
        <v>9.92</v>
      </c>
      <c r="X24" s="202">
        <v>43.66</v>
      </c>
      <c r="Y24" s="202">
        <v>0</v>
      </c>
      <c r="Z24">
        <v>0</v>
      </c>
      <c r="AA24" s="202">
        <v>11.06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58.53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47.98</v>
      </c>
      <c r="AQ24" s="202">
        <v>26.55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2.4700000000000002</v>
      </c>
      <c r="L25" s="202">
        <v>203.43</v>
      </c>
      <c r="M25" s="202">
        <v>27.09</v>
      </c>
      <c r="N25" s="202">
        <v>34.97</v>
      </c>
      <c r="O25" s="202">
        <v>0</v>
      </c>
      <c r="P25" s="202">
        <v>30.67</v>
      </c>
      <c r="Q25" s="202">
        <v>3.32</v>
      </c>
      <c r="R25" s="202">
        <v>6.86</v>
      </c>
      <c r="S25" s="202">
        <v>4.2699999999999996</v>
      </c>
      <c r="T25" s="202">
        <v>0</v>
      </c>
      <c r="U25" s="202">
        <v>24.66</v>
      </c>
      <c r="V25" s="202">
        <v>6.12</v>
      </c>
      <c r="W25" s="202">
        <v>9.92</v>
      </c>
      <c r="X25" s="202">
        <v>43.66</v>
      </c>
      <c r="Y25" s="202">
        <v>0</v>
      </c>
      <c r="Z25">
        <v>0</v>
      </c>
      <c r="AA25" s="202">
        <v>11.06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58.53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19.190000000000001</v>
      </c>
      <c r="AQ25" s="202">
        <v>26.55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2.4700000000000002</v>
      </c>
      <c r="L26" s="202">
        <v>203.43</v>
      </c>
      <c r="M26" s="202">
        <v>27.09</v>
      </c>
      <c r="N26" s="202">
        <v>34.97</v>
      </c>
      <c r="O26" s="202">
        <v>0</v>
      </c>
      <c r="P26" s="202">
        <v>30.67</v>
      </c>
      <c r="Q26" s="202">
        <v>3.32</v>
      </c>
      <c r="R26" s="202">
        <v>6.86</v>
      </c>
      <c r="S26" s="202">
        <v>4.2699999999999996</v>
      </c>
      <c r="T26" s="202">
        <v>0</v>
      </c>
      <c r="U26" s="202">
        <v>24.66</v>
      </c>
      <c r="V26" s="202">
        <v>6.12</v>
      </c>
      <c r="W26" s="202">
        <v>9.92</v>
      </c>
      <c r="X26" s="202">
        <v>43.66</v>
      </c>
      <c r="Y26" s="202">
        <v>0</v>
      </c>
      <c r="Z26">
        <v>0</v>
      </c>
      <c r="AA26" s="202">
        <v>11.06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58.53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19.190000000000001</v>
      </c>
      <c r="AQ26" s="202">
        <v>7.69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2.4700000000000002</v>
      </c>
      <c r="L27" s="202">
        <v>203.43</v>
      </c>
      <c r="M27" s="202">
        <v>27.09</v>
      </c>
      <c r="N27" s="202">
        <v>34.97</v>
      </c>
      <c r="O27" s="202">
        <v>0</v>
      </c>
      <c r="P27" s="202">
        <v>30.67</v>
      </c>
      <c r="Q27" s="202">
        <v>3.32</v>
      </c>
      <c r="R27" s="202">
        <v>6.86</v>
      </c>
      <c r="S27" s="202">
        <v>4.2699999999999996</v>
      </c>
      <c r="T27" s="202">
        <v>0</v>
      </c>
      <c r="U27" s="202">
        <v>24.66</v>
      </c>
      <c r="V27" s="202">
        <v>6.12</v>
      </c>
      <c r="W27" s="202">
        <v>9.92</v>
      </c>
      <c r="X27" s="202">
        <v>43.66</v>
      </c>
      <c r="Y27" s="202">
        <v>0</v>
      </c>
      <c r="Z27">
        <v>0</v>
      </c>
      <c r="AA27" s="202">
        <v>11.06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58.53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19.190000000000001</v>
      </c>
      <c r="AQ27" s="202">
        <v>7.69</v>
      </c>
      <c r="AR27" s="202">
        <v>5.9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2.4700000000000002</v>
      </c>
      <c r="L28" s="202">
        <v>203.43</v>
      </c>
      <c r="M28" s="202">
        <v>27.09</v>
      </c>
      <c r="N28" s="202">
        <v>34.97</v>
      </c>
      <c r="O28" s="202">
        <v>0</v>
      </c>
      <c r="P28" s="202">
        <v>30.67</v>
      </c>
      <c r="Q28" s="202">
        <v>3.32</v>
      </c>
      <c r="R28" s="202">
        <v>6.86</v>
      </c>
      <c r="S28" s="202">
        <v>4.2699999999999996</v>
      </c>
      <c r="T28" s="202">
        <v>0</v>
      </c>
      <c r="U28" s="202">
        <v>24.66</v>
      </c>
      <c r="V28" s="202">
        <v>6.12</v>
      </c>
      <c r="W28" s="202">
        <v>9.92</v>
      </c>
      <c r="X28" s="202">
        <v>43.66</v>
      </c>
      <c r="Y28" s="202">
        <v>0</v>
      </c>
      <c r="Z28">
        <v>0</v>
      </c>
      <c r="AA28" s="202">
        <v>11.06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58.53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19.190000000000001</v>
      </c>
      <c r="AQ28" s="202">
        <v>7.69</v>
      </c>
      <c r="AR28" s="202">
        <v>11.91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2.4700000000000002</v>
      </c>
      <c r="L29" s="202">
        <v>203.43</v>
      </c>
      <c r="M29" s="202">
        <v>27.09</v>
      </c>
      <c r="N29" s="202">
        <v>34.97</v>
      </c>
      <c r="O29" s="202">
        <v>0</v>
      </c>
      <c r="P29" s="202">
        <v>30.67</v>
      </c>
      <c r="Q29" s="202">
        <v>3.32</v>
      </c>
      <c r="R29" s="202">
        <v>6.86</v>
      </c>
      <c r="S29" s="202">
        <v>4.2699999999999996</v>
      </c>
      <c r="T29" s="202">
        <v>0</v>
      </c>
      <c r="U29" s="202">
        <v>24.66</v>
      </c>
      <c r="V29" s="202">
        <v>6.12</v>
      </c>
      <c r="W29" s="202">
        <v>9.92</v>
      </c>
      <c r="X29" s="202">
        <v>43.66</v>
      </c>
      <c r="Y29" s="202">
        <v>0</v>
      </c>
      <c r="Z29">
        <v>0</v>
      </c>
      <c r="AA29" s="202">
        <v>11.06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58.53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19.190000000000001</v>
      </c>
      <c r="AQ29" s="202">
        <v>7.68</v>
      </c>
      <c r="AR29" s="202">
        <v>18.64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2.4700000000000002</v>
      </c>
      <c r="L30" s="202">
        <v>203.43</v>
      </c>
      <c r="M30" s="202">
        <v>27.09</v>
      </c>
      <c r="N30" s="202">
        <v>34.97</v>
      </c>
      <c r="O30" s="202">
        <v>0</v>
      </c>
      <c r="P30" s="202">
        <v>30.67</v>
      </c>
      <c r="Q30" s="202">
        <v>3.32</v>
      </c>
      <c r="R30" s="202">
        <v>6.86</v>
      </c>
      <c r="S30" s="202">
        <v>4.2699999999999996</v>
      </c>
      <c r="T30" s="202">
        <v>0</v>
      </c>
      <c r="U30" s="202">
        <v>24.66</v>
      </c>
      <c r="V30" s="202">
        <v>6.12</v>
      </c>
      <c r="W30" s="202">
        <v>9.92</v>
      </c>
      <c r="X30" s="202">
        <v>43.66</v>
      </c>
      <c r="Y30" s="202">
        <v>0</v>
      </c>
      <c r="Z30">
        <v>0</v>
      </c>
      <c r="AA30" s="202">
        <v>11.06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58.53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19.190000000000001</v>
      </c>
      <c r="AQ30" s="202">
        <v>7.68</v>
      </c>
      <c r="AR30" s="202">
        <v>21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2.4700000000000002</v>
      </c>
      <c r="L31" s="202">
        <v>203.43</v>
      </c>
      <c r="M31" s="202">
        <v>27.09</v>
      </c>
      <c r="N31" s="202">
        <v>34.97</v>
      </c>
      <c r="O31" s="202">
        <v>0</v>
      </c>
      <c r="P31" s="202">
        <v>30.67</v>
      </c>
      <c r="Q31" s="202">
        <v>3.32</v>
      </c>
      <c r="R31" s="202">
        <v>6.86</v>
      </c>
      <c r="S31" s="202">
        <v>4.2699999999999996</v>
      </c>
      <c r="T31" s="202">
        <v>0</v>
      </c>
      <c r="U31" s="202">
        <v>24.66</v>
      </c>
      <c r="V31" s="202">
        <v>6.12</v>
      </c>
      <c r="W31" s="202">
        <v>9.92</v>
      </c>
      <c r="X31" s="202">
        <v>43.66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58.53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19.190000000000001</v>
      </c>
      <c r="AQ31" s="202">
        <v>7.68</v>
      </c>
      <c r="AR31" s="202">
        <v>23.2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2.4700000000000002</v>
      </c>
      <c r="L32" s="202">
        <v>203.43</v>
      </c>
      <c r="M32" s="202">
        <v>27.09</v>
      </c>
      <c r="N32" s="202">
        <v>34.97</v>
      </c>
      <c r="O32" s="202">
        <v>0</v>
      </c>
      <c r="P32" s="202">
        <v>30.67</v>
      </c>
      <c r="Q32" s="202">
        <v>3.32</v>
      </c>
      <c r="R32" s="202">
        <v>6.86</v>
      </c>
      <c r="S32" s="202">
        <v>4.2699999999999996</v>
      </c>
      <c r="T32" s="202">
        <v>0</v>
      </c>
      <c r="U32" s="202">
        <v>24.66</v>
      </c>
      <c r="V32" s="202">
        <v>6.12</v>
      </c>
      <c r="W32" s="202">
        <v>9.92</v>
      </c>
      <c r="X32" s="202">
        <v>43.66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58.53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19.190000000000001</v>
      </c>
      <c r="AQ32" s="202">
        <v>7.68</v>
      </c>
      <c r="AR32" s="202">
        <v>24.2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2.5499999999999998</v>
      </c>
      <c r="L33" s="202">
        <v>203.43</v>
      </c>
      <c r="M33" s="202">
        <v>27.09</v>
      </c>
      <c r="N33" s="202">
        <v>34.97</v>
      </c>
      <c r="O33" s="202">
        <v>0</v>
      </c>
      <c r="P33" s="202">
        <v>30.67</v>
      </c>
      <c r="Q33" s="202">
        <v>3.32</v>
      </c>
      <c r="R33" s="202">
        <v>6.86</v>
      </c>
      <c r="S33" s="202">
        <v>4.2699999999999996</v>
      </c>
      <c r="T33" s="202">
        <v>0</v>
      </c>
      <c r="U33" s="202">
        <v>24.66</v>
      </c>
      <c r="V33" s="202">
        <v>6.12</v>
      </c>
      <c r="W33" s="202">
        <v>9.92</v>
      </c>
      <c r="X33" s="202">
        <v>43.66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58.53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19.190000000000001</v>
      </c>
      <c r="AQ33" s="202">
        <v>7.68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2.5299999999999998</v>
      </c>
      <c r="L34" s="202">
        <v>203.43</v>
      </c>
      <c r="M34" s="202">
        <v>27.09</v>
      </c>
      <c r="N34" s="202">
        <v>34.97</v>
      </c>
      <c r="O34" s="202">
        <v>0</v>
      </c>
      <c r="P34" s="202">
        <v>30.67</v>
      </c>
      <c r="Q34" s="202">
        <v>3.32</v>
      </c>
      <c r="R34" s="202">
        <v>6.86</v>
      </c>
      <c r="S34" s="202">
        <v>4.2699999999999996</v>
      </c>
      <c r="T34" s="202">
        <v>0</v>
      </c>
      <c r="U34" s="202">
        <v>24.66</v>
      </c>
      <c r="V34" s="202">
        <v>6.12</v>
      </c>
      <c r="W34" s="202">
        <v>9.92</v>
      </c>
      <c r="X34" s="202">
        <v>43.66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58.53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19.190000000000001</v>
      </c>
      <c r="AQ34" s="202">
        <v>7.69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2.4700000000000002</v>
      </c>
      <c r="L35" s="202">
        <v>203.43</v>
      </c>
      <c r="M35" s="202">
        <v>27.09</v>
      </c>
      <c r="N35" s="202">
        <v>34.97</v>
      </c>
      <c r="O35" s="202">
        <v>0</v>
      </c>
      <c r="P35" s="202">
        <v>30.67</v>
      </c>
      <c r="Q35" s="202">
        <v>3.32</v>
      </c>
      <c r="R35" s="202">
        <v>6.86</v>
      </c>
      <c r="S35" s="202">
        <v>4.2699999999999996</v>
      </c>
      <c r="T35" s="202">
        <v>0</v>
      </c>
      <c r="U35" s="202">
        <v>24.66</v>
      </c>
      <c r="V35" s="202">
        <v>3.47</v>
      </c>
      <c r="W35" s="202">
        <v>9.92</v>
      </c>
      <c r="X35" s="202">
        <v>43.66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58.53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19.190000000000001</v>
      </c>
      <c r="AQ35" s="202">
        <v>7.69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2.4700000000000002</v>
      </c>
      <c r="L36" s="202">
        <v>203.43</v>
      </c>
      <c r="M36" s="202">
        <v>27.09</v>
      </c>
      <c r="N36" s="202">
        <v>34.97</v>
      </c>
      <c r="O36" s="202">
        <v>0</v>
      </c>
      <c r="P36" s="202">
        <v>30.67</v>
      </c>
      <c r="Q36" s="202">
        <v>3.32</v>
      </c>
      <c r="R36" s="202">
        <v>6.86</v>
      </c>
      <c r="S36" s="202">
        <v>4.2699999999999996</v>
      </c>
      <c r="T36" s="202">
        <v>0</v>
      </c>
      <c r="U36" s="202">
        <v>24.66</v>
      </c>
      <c r="V36" s="202">
        <v>3.36</v>
      </c>
      <c r="W36" s="202">
        <v>5.45</v>
      </c>
      <c r="X36" s="202">
        <v>24.01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58.53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19.190000000000001</v>
      </c>
      <c r="AQ36" s="202">
        <v>7.69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2.4700000000000002</v>
      </c>
      <c r="L37" s="202">
        <v>203.43</v>
      </c>
      <c r="M37" s="202">
        <v>27.09</v>
      </c>
      <c r="N37" s="202">
        <v>34.97</v>
      </c>
      <c r="O37" s="202">
        <v>0</v>
      </c>
      <c r="P37" s="202">
        <v>30.67</v>
      </c>
      <c r="Q37" s="202">
        <v>3.32</v>
      </c>
      <c r="R37" s="202">
        <v>6.86</v>
      </c>
      <c r="S37" s="202">
        <v>4.2699999999999996</v>
      </c>
      <c r="T37" s="202">
        <v>0</v>
      </c>
      <c r="U37" s="202">
        <v>24.66</v>
      </c>
      <c r="V37" s="202">
        <v>3.36</v>
      </c>
      <c r="W37" s="202">
        <v>5.45</v>
      </c>
      <c r="X37" s="202">
        <v>24.01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58.53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19.190000000000001</v>
      </c>
      <c r="AQ37" s="202">
        <v>7.69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2.4700000000000002</v>
      </c>
      <c r="L38" s="202">
        <v>203.43</v>
      </c>
      <c r="M38" s="202">
        <v>27.09</v>
      </c>
      <c r="N38" s="202">
        <v>34.97</v>
      </c>
      <c r="O38" s="202">
        <v>0</v>
      </c>
      <c r="P38" s="202">
        <v>30.67</v>
      </c>
      <c r="Q38" s="202">
        <v>3.32</v>
      </c>
      <c r="R38" s="202">
        <v>6.86</v>
      </c>
      <c r="S38" s="202">
        <v>4.2699999999999996</v>
      </c>
      <c r="T38" s="202">
        <v>0</v>
      </c>
      <c r="U38" s="202">
        <v>24.66</v>
      </c>
      <c r="V38" s="202">
        <v>3.36</v>
      </c>
      <c r="W38" s="202">
        <v>5.45</v>
      </c>
      <c r="X38" s="202">
        <v>43.66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58.53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19.190000000000001</v>
      </c>
      <c r="AQ38" s="202">
        <v>7.69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2.4700000000000002</v>
      </c>
      <c r="L39" s="202">
        <v>203.43</v>
      </c>
      <c r="M39" s="202">
        <v>27.09</v>
      </c>
      <c r="N39" s="202">
        <v>34.97</v>
      </c>
      <c r="O39" s="202">
        <v>0</v>
      </c>
      <c r="P39" s="202">
        <v>30.67</v>
      </c>
      <c r="Q39" s="202">
        <v>3.32</v>
      </c>
      <c r="R39" s="202">
        <v>6.86</v>
      </c>
      <c r="S39" s="202">
        <v>4.2699999999999996</v>
      </c>
      <c r="T39" s="202">
        <v>0</v>
      </c>
      <c r="U39" s="202">
        <v>24.66</v>
      </c>
      <c r="V39" s="202">
        <v>3.36</v>
      </c>
      <c r="W39" s="202">
        <v>5.45</v>
      </c>
      <c r="X39" s="202">
        <v>24.01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58.53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19.190000000000001</v>
      </c>
      <c r="AQ39" s="202">
        <v>7.69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2.4700000000000002</v>
      </c>
      <c r="L40" s="202">
        <v>203.43</v>
      </c>
      <c r="M40" s="202">
        <v>27.09</v>
      </c>
      <c r="N40" s="202">
        <v>34.97</v>
      </c>
      <c r="O40" s="202">
        <v>0</v>
      </c>
      <c r="P40" s="202">
        <v>30.67</v>
      </c>
      <c r="Q40" s="202">
        <v>3.32</v>
      </c>
      <c r="R40" s="202">
        <v>6.86</v>
      </c>
      <c r="S40" s="202">
        <v>4.2699999999999996</v>
      </c>
      <c r="T40" s="202">
        <v>0</v>
      </c>
      <c r="U40" s="202">
        <v>24.66</v>
      </c>
      <c r="V40" s="202">
        <v>3.36</v>
      </c>
      <c r="W40" s="202">
        <v>5.45</v>
      </c>
      <c r="X40" s="202">
        <v>24.01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58.53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19.190000000000001</v>
      </c>
      <c r="AQ40" s="202">
        <v>7.69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2.4700000000000002</v>
      </c>
      <c r="L41" s="202">
        <v>203.43</v>
      </c>
      <c r="M41" s="202">
        <v>27.09</v>
      </c>
      <c r="N41" s="202">
        <v>34.97</v>
      </c>
      <c r="O41" s="202">
        <v>0</v>
      </c>
      <c r="P41" s="202">
        <v>30.67</v>
      </c>
      <c r="Q41" s="202">
        <v>3.32</v>
      </c>
      <c r="R41" s="202">
        <v>6.86</v>
      </c>
      <c r="S41" s="202">
        <v>4.2699999999999996</v>
      </c>
      <c r="T41" s="202">
        <v>0</v>
      </c>
      <c r="U41" s="202">
        <v>24.66</v>
      </c>
      <c r="V41" s="202">
        <v>3.36</v>
      </c>
      <c r="W41" s="202">
        <v>5.45</v>
      </c>
      <c r="X41" s="202">
        <v>24.01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58.53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18.98</v>
      </c>
      <c r="AQ41" s="202">
        <v>7.69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2.4700000000000002</v>
      </c>
      <c r="L42" s="202">
        <v>203.43</v>
      </c>
      <c r="M42" s="202">
        <v>27.09</v>
      </c>
      <c r="N42" s="202">
        <v>34.97</v>
      </c>
      <c r="O42" s="202">
        <v>0</v>
      </c>
      <c r="P42" s="202">
        <v>30.67</v>
      </c>
      <c r="Q42" s="202">
        <v>3.32</v>
      </c>
      <c r="R42" s="202">
        <v>6.86</v>
      </c>
      <c r="S42" s="202">
        <v>4.2699999999999996</v>
      </c>
      <c r="T42" s="202">
        <v>0</v>
      </c>
      <c r="U42" s="202">
        <v>24.66</v>
      </c>
      <c r="V42" s="202">
        <v>3.36</v>
      </c>
      <c r="W42" s="202">
        <v>5.45</v>
      </c>
      <c r="X42" s="202">
        <v>24.01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58.53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18.98</v>
      </c>
      <c r="AQ42" s="202">
        <v>7.69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2.4700000000000002</v>
      </c>
      <c r="L43" s="202">
        <v>203.43</v>
      </c>
      <c r="M43" s="202">
        <v>27.09</v>
      </c>
      <c r="N43" s="202">
        <v>34.97</v>
      </c>
      <c r="O43" s="202">
        <v>0</v>
      </c>
      <c r="P43" s="202">
        <v>30.67</v>
      </c>
      <c r="Q43" s="202">
        <v>3.32</v>
      </c>
      <c r="R43" s="202">
        <v>6.86</v>
      </c>
      <c r="S43" s="202">
        <v>4.2699999999999996</v>
      </c>
      <c r="T43" s="202">
        <v>0</v>
      </c>
      <c r="U43" s="202">
        <v>24.66</v>
      </c>
      <c r="V43" s="202">
        <v>3.36</v>
      </c>
      <c r="W43" s="202">
        <v>5.45</v>
      </c>
      <c r="X43" s="202">
        <v>24.01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58.53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19.190000000000001</v>
      </c>
      <c r="AQ43" s="202">
        <v>7.69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2.4700000000000002</v>
      </c>
      <c r="L44" s="202">
        <v>203.43</v>
      </c>
      <c r="M44" s="202">
        <v>27.09</v>
      </c>
      <c r="N44" s="202">
        <v>34.97</v>
      </c>
      <c r="O44" s="202">
        <v>0</v>
      </c>
      <c r="P44" s="202">
        <v>30.67</v>
      </c>
      <c r="Q44" s="202">
        <v>3.32</v>
      </c>
      <c r="R44" s="202">
        <v>6.86</v>
      </c>
      <c r="S44" s="202">
        <v>4.2699999999999996</v>
      </c>
      <c r="T44" s="202">
        <v>0</v>
      </c>
      <c r="U44" s="202">
        <v>24.66</v>
      </c>
      <c r="V44" s="202">
        <v>3.36</v>
      </c>
      <c r="W44" s="202">
        <v>5.45</v>
      </c>
      <c r="X44" s="202">
        <v>24.01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58.53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19.190000000000001</v>
      </c>
      <c r="AQ44" s="202">
        <v>7.69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2.4700000000000002</v>
      </c>
      <c r="L45" s="202">
        <v>203.43</v>
      </c>
      <c r="M45" s="202">
        <v>27.09</v>
      </c>
      <c r="N45" s="202">
        <v>34.97</v>
      </c>
      <c r="O45" s="202">
        <v>0</v>
      </c>
      <c r="P45" s="202">
        <v>30.67</v>
      </c>
      <c r="Q45" s="202">
        <v>3.32</v>
      </c>
      <c r="R45" s="202">
        <v>6.86</v>
      </c>
      <c r="S45" s="202">
        <v>4.2699999999999996</v>
      </c>
      <c r="T45" s="202">
        <v>0</v>
      </c>
      <c r="U45" s="202">
        <v>24.66</v>
      </c>
      <c r="V45" s="202">
        <v>3.36</v>
      </c>
      <c r="W45" s="202">
        <v>5.45</v>
      </c>
      <c r="X45" s="202">
        <v>24.01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58.53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19.190000000000001</v>
      </c>
      <c r="AQ45" s="202">
        <v>7.69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2.4700000000000002</v>
      </c>
      <c r="L46" s="202">
        <v>203.43</v>
      </c>
      <c r="M46" s="202">
        <v>27.09</v>
      </c>
      <c r="N46" s="202">
        <v>34.97</v>
      </c>
      <c r="O46" s="202">
        <v>0</v>
      </c>
      <c r="P46" s="202">
        <v>30.67</v>
      </c>
      <c r="Q46" s="202">
        <v>3.32</v>
      </c>
      <c r="R46" s="202">
        <v>6.86</v>
      </c>
      <c r="S46" s="202">
        <v>4.2699999999999996</v>
      </c>
      <c r="T46" s="202">
        <v>0</v>
      </c>
      <c r="U46" s="202">
        <v>24.66</v>
      </c>
      <c r="V46" s="202">
        <v>3.36</v>
      </c>
      <c r="W46" s="202">
        <v>5.45</v>
      </c>
      <c r="X46" s="202">
        <v>24.01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58.53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19.190000000000001</v>
      </c>
      <c r="AQ46" s="202">
        <v>7.69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2.4700000000000002</v>
      </c>
      <c r="L47" s="202">
        <v>203.43</v>
      </c>
      <c r="M47" s="202">
        <v>27.09</v>
      </c>
      <c r="N47" s="202">
        <v>34.97</v>
      </c>
      <c r="O47" s="202">
        <v>0</v>
      </c>
      <c r="P47" s="202">
        <v>30.67</v>
      </c>
      <c r="Q47" s="202">
        <v>3.32</v>
      </c>
      <c r="R47" s="202">
        <v>6.86</v>
      </c>
      <c r="S47" s="202">
        <v>4.2699999999999996</v>
      </c>
      <c r="T47" s="202">
        <v>0</v>
      </c>
      <c r="U47" s="202">
        <v>24.66</v>
      </c>
      <c r="V47" s="202">
        <v>3.36</v>
      </c>
      <c r="W47" s="202">
        <v>5.45</v>
      </c>
      <c r="X47" s="202">
        <v>24.01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58.53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19.190000000000001</v>
      </c>
      <c r="AQ47" s="202">
        <v>7.75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2.4700000000000002</v>
      </c>
      <c r="L48" s="202">
        <v>203.43</v>
      </c>
      <c r="M48" s="202">
        <v>27.09</v>
      </c>
      <c r="N48" s="202">
        <v>34.97</v>
      </c>
      <c r="O48" s="202">
        <v>0</v>
      </c>
      <c r="P48" s="202">
        <v>30.67</v>
      </c>
      <c r="Q48" s="202">
        <v>3.32</v>
      </c>
      <c r="R48" s="202">
        <v>6.86</v>
      </c>
      <c r="S48" s="202">
        <v>4.2699999999999996</v>
      </c>
      <c r="T48" s="202">
        <v>0</v>
      </c>
      <c r="U48" s="202">
        <v>24.66</v>
      </c>
      <c r="V48" s="202">
        <v>3.36</v>
      </c>
      <c r="W48" s="202">
        <v>5.45</v>
      </c>
      <c r="X48" s="202">
        <v>24.01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58.53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19.190000000000001</v>
      </c>
      <c r="AQ48" s="202">
        <v>7.75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2.4700000000000002</v>
      </c>
      <c r="L49" s="202">
        <v>203.43</v>
      </c>
      <c r="M49" s="202">
        <v>27.09</v>
      </c>
      <c r="N49" s="202">
        <v>34.97</v>
      </c>
      <c r="O49" s="202">
        <v>0</v>
      </c>
      <c r="P49" s="202">
        <v>30.67</v>
      </c>
      <c r="Q49" s="202">
        <v>3.32</v>
      </c>
      <c r="R49" s="202">
        <v>6.86</v>
      </c>
      <c r="S49" s="202">
        <v>4.2699999999999996</v>
      </c>
      <c r="T49" s="202">
        <v>0</v>
      </c>
      <c r="U49" s="202">
        <v>24.66</v>
      </c>
      <c r="V49" s="202">
        <v>3.36</v>
      </c>
      <c r="W49" s="202">
        <v>5.45</v>
      </c>
      <c r="X49" s="202">
        <v>24.01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58.53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19.190000000000001</v>
      </c>
      <c r="AQ49" s="202">
        <v>7.68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2.4700000000000002</v>
      </c>
      <c r="L50" s="202">
        <v>203.43</v>
      </c>
      <c r="M50" s="202">
        <v>27.09</v>
      </c>
      <c r="N50" s="202">
        <v>34.97</v>
      </c>
      <c r="O50" s="202">
        <v>0</v>
      </c>
      <c r="P50" s="202">
        <v>30.67</v>
      </c>
      <c r="Q50" s="202">
        <v>3.32</v>
      </c>
      <c r="R50" s="202">
        <v>6.86</v>
      </c>
      <c r="S50" s="202">
        <v>4.2699999999999996</v>
      </c>
      <c r="T50" s="202">
        <v>0</v>
      </c>
      <c r="U50" s="202">
        <v>24.66</v>
      </c>
      <c r="V50" s="202">
        <v>3.36</v>
      </c>
      <c r="W50" s="202">
        <v>5.45</v>
      </c>
      <c r="X50" s="202">
        <v>24.01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58.53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19.190000000000001</v>
      </c>
      <c r="AQ50" s="202">
        <v>7.68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2.4700000000000002</v>
      </c>
      <c r="L51" s="202">
        <v>203.43</v>
      </c>
      <c r="M51" s="202">
        <v>27.09</v>
      </c>
      <c r="N51" s="202">
        <v>34.97</v>
      </c>
      <c r="O51" s="202">
        <v>0</v>
      </c>
      <c r="P51" s="202">
        <v>30.67</v>
      </c>
      <c r="Q51" s="202">
        <v>3.32</v>
      </c>
      <c r="R51" s="202">
        <v>6.86</v>
      </c>
      <c r="S51" s="202">
        <v>4.2699999999999996</v>
      </c>
      <c r="T51" s="202">
        <v>0</v>
      </c>
      <c r="U51" s="202">
        <v>24.66</v>
      </c>
      <c r="V51" s="202">
        <v>3.36</v>
      </c>
      <c r="W51" s="202">
        <v>5.45</v>
      </c>
      <c r="X51" s="202">
        <v>24.01</v>
      </c>
      <c r="Y51" s="202">
        <v>0</v>
      </c>
      <c r="Z51">
        <v>0</v>
      </c>
      <c r="AA51" s="202">
        <v>10.7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58.53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19.190000000000001</v>
      </c>
      <c r="AQ51" s="202">
        <v>7.68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2.4700000000000002</v>
      </c>
      <c r="L52" s="202">
        <v>203.43</v>
      </c>
      <c r="M52" s="202">
        <v>27.09</v>
      </c>
      <c r="N52" s="202">
        <v>34.97</v>
      </c>
      <c r="O52" s="202">
        <v>0</v>
      </c>
      <c r="P52" s="202">
        <v>30.67</v>
      </c>
      <c r="Q52" s="202">
        <v>3.32</v>
      </c>
      <c r="R52" s="202">
        <v>6.86</v>
      </c>
      <c r="S52" s="202">
        <v>4.2699999999999996</v>
      </c>
      <c r="T52" s="202">
        <v>0</v>
      </c>
      <c r="U52" s="202">
        <v>24.66</v>
      </c>
      <c r="V52" s="202">
        <v>3.36</v>
      </c>
      <c r="W52" s="202">
        <v>5.45</v>
      </c>
      <c r="X52" s="202">
        <v>24.01</v>
      </c>
      <c r="Y52" s="202">
        <v>0</v>
      </c>
      <c r="Z52">
        <v>0</v>
      </c>
      <c r="AA52" s="202">
        <v>10.7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58.53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19.190000000000001</v>
      </c>
      <c r="AQ52" s="202">
        <v>7.68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2.4700000000000002</v>
      </c>
      <c r="L53" s="202">
        <v>203.43</v>
      </c>
      <c r="M53" s="202">
        <v>27.09</v>
      </c>
      <c r="N53" s="202">
        <v>34.97</v>
      </c>
      <c r="O53" s="202">
        <v>0</v>
      </c>
      <c r="P53" s="202">
        <v>30.67</v>
      </c>
      <c r="Q53" s="202">
        <v>3.32</v>
      </c>
      <c r="R53" s="202">
        <v>6.86</v>
      </c>
      <c r="S53" s="202">
        <v>4.2699999999999996</v>
      </c>
      <c r="T53" s="202">
        <v>0</v>
      </c>
      <c r="U53" s="202">
        <v>24.66</v>
      </c>
      <c r="V53" s="202">
        <v>3.36</v>
      </c>
      <c r="W53" s="202">
        <v>5.45</v>
      </c>
      <c r="X53" s="202">
        <v>24.01</v>
      </c>
      <c r="Y53" s="202">
        <v>0</v>
      </c>
      <c r="Z53">
        <v>0</v>
      </c>
      <c r="AA53" s="202">
        <v>10.7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58.53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19.190000000000001</v>
      </c>
      <c r="AQ53" s="202">
        <v>7.68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2.4700000000000002</v>
      </c>
      <c r="L54" s="202">
        <v>203.43</v>
      </c>
      <c r="M54" s="202">
        <v>27.09</v>
      </c>
      <c r="N54" s="202">
        <v>34.97</v>
      </c>
      <c r="O54" s="202">
        <v>0</v>
      </c>
      <c r="P54" s="202">
        <v>30.67</v>
      </c>
      <c r="Q54" s="202">
        <v>3.32</v>
      </c>
      <c r="R54" s="202">
        <v>6.86</v>
      </c>
      <c r="S54" s="202">
        <v>4.2699999999999996</v>
      </c>
      <c r="T54" s="202">
        <v>0</v>
      </c>
      <c r="U54" s="202">
        <v>24.66</v>
      </c>
      <c r="V54" s="202">
        <v>3.36</v>
      </c>
      <c r="W54" s="202">
        <v>5.45</v>
      </c>
      <c r="X54" s="202">
        <v>24.01</v>
      </c>
      <c r="Y54" s="202">
        <v>0</v>
      </c>
      <c r="Z54">
        <v>0</v>
      </c>
      <c r="AA54" s="202">
        <v>10.7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58.53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19.190000000000001</v>
      </c>
      <c r="AQ54" s="202">
        <v>7.68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2.75</v>
      </c>
      <c r="L55" s="202">
        <v>203.43</v>
      </c>
      <c r="M55" s="202">
        <v>27.09</v>
      </c>
      <c r="N55" s="202">
        <v>34.97</v>
      </c>
      <c r="O55" s="202">
        <v>0</v>
      </c>
      <c r="P55" s="202">
        <v>30.67</v>
      </c>
      <c r="Q55" s="202">
        <v>3.32</v>
      </c>
      <c r="R55" s="202">
        <v>6.86</v>
      </c>
      <c r="S55" s="202">
        <v>4.2699999999999996</v>
      </c>
      <c r="T55" s="202">
        <v>0</v>
      </c>
      <c r="U55" s="202">
        <v>24.66</v>
      </c>
      <c r="V55" s="202">
        <v>3.36</v>
      </c>
      <c r="W55" s="202">
        <v>5.45</v>
      </c>
      <c r="X55" s="202">
        <v>24.01</v>
      </c>
      <c r="Y55" s="202">
        <v>0</v>
      </c>
      <c r="Z55">
        <v>0</v>
      </c>
      <c r="AA55" s="202">
        <v>10.38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58.53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19.190000000000001</v>
      </c>
      <c r="AQ55" s="202">
        <v>7.69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</v>
      </c>
      <c r="L56" s="202">
        <v>203.43</v>
      </c>
      <c r="M56" s="202">
        <v>27.09</v>
      </c>
      <c r="N56" s="202">
        <v>34.97</v>
      </c>
      <c r="O56" s="202">
        <v>0</v>
      </c>
      <c r="P56" s="202">
        <v>30.67</v>
      </c>
      <c r="Q56" s="202">
        <v>3.32</v>
      </c>
      <c r="R56" s="202">
        <v>6.86</v>
      </c>
      <c r="S56" s="202">
        <v>4.2699999999999996</v>
      </c>
      <c r="T56" s="202">
        <v>0</v>
      </c>
      <c r="U56" s="202">
        <v>24.66</v>
      </c>
      <c r="V56" s="202">
        <v>3.36</v>
      </c>
      <c r="W56" s="202">
        <v>5.45</v>
      </c>
      <c r="X56" s="202">
        <v>24.01</v>
      </c>
      <c r="Y56" s="202">
        <v>0</v>
      </c>
      <c r="Z56">
        <v>0</v>
      </c>
      <c r="AA56" s="202">
        <v>10.7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58.53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19.190000000000001</v>
      </c>
      <c r="AQ56" s="202">
        <v>7.69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</v>
      </c>
      <c r="L57" s="202">
        <v>203.43</v>
      </c>
      <c r="M57" s="202">
        <v>27.09</v>
      </c>
      <c r="N57" s="202">
        <v>34.97</v>
      </c>
      <c r="O57" s="202">
        <v>0</v>
      </c>
      <c r="P57" s="202">
        <v>30.67</v>
      </c>
      <c r="Q57" s="202">
        <v>3.32</v>
      </c>
      <c r="R57" s="202">
        <v>6.86</v>
      </c>
      <c r="S57" s="202">
        <v>4.2699999999999996</v>
      </c>
      <c r="T57" s="202">
        <v>0</v>
      </c>
      <c r="U57" s="202">
        <v>24.66</v>
      </c>
      <c r="V57" s="202">
        <v>3.36</v>
      </c>
      <c r="W57" s="202">
        <v>5.45</v>
      </c>
      <c r="X57" s="202">
        <v>24.01</v>
      </c>
      <c r="Y57" s="202">
        <v>0</v>
      </c>
      <c r="Z57">
        <v>0</v>
      </c>
      <c r="AA57" s="202">
        <v>10.7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19.190000000000001</v>
      </c>
      <c r="AQ57" s="202">
        <v>7.69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</v>
      </c>
      <c r="L58" s="202">
        <v>203.43</v>
      </c>
      <c r="M58" s="202">
        <v>27.09</v>
      </c>
      <c r="N58" s="202">
        <v>34.97</v>
      </c>
      <c r="O58" s="202">
        <v>0</v>
      </c>
      <c r="P58" s="202">
        <v>30.67</v>
      </c>
      <c r="Q58" s="202">
        <v>3.32</v>
      </c>
      <c r="R58" s="202">
        <v>6.86</v>
      </c>
      <c r="S58" s="202">
        <v>4.2699999999999996</v>
      </c>
      <c r="T58" s="202">
        <v>0</v>
      </c>
      <c r="U58" s="202">
        <v>24.66</v>
      </c>
      <c r="V58" s="202">
        <v>3.36</v>
      </c>
      <c r="W58" s="202">
        <v>5.45</v>
      </c>
      <c r="X58" s="202">
        <v>24.01</v>
      </c>
      <c r="Y58" s="202">
        <v>0</v>
      </c>
      <c r="Z58">
        <v>0</v>
      </c>
      <c r="AA58" s="202">
        <v>10.7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19.190000000000001</v>
      </c>
      <c r="AQ58" s="202">
        <v>7.69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2.4500000000000002</v>
      </c>
      <c r="L59" s="202">
        <v>203.43</v>
      </c>
      <c r="M59" s="202">
        <v>27.09</v>
      </c>
      <c r="N59" s="202">
        <v>34.97</v>
      </c>
      <c r="O59" s="202">
        <v>0</v>
      </c>
      <c r="P59" s="202">
        <v>30.67</v>
      </c>
      <c r="Q59" s="202">
        <v>3.32</v>
      </c>
      <c r="R59" s="202">
        <v>6.86</v>
      </c>
      <c r="S59" s="202">
        <v>4.2699999999999996</v>
      </c>
      <c r="T59" s="202">
        <v>0</v>
      </c>
      <c r="U59" s="202">
        <v>24.66</v>
      </c>
      <c r="V59" s="202">
        <v>3.36</v>
      </c>
      <c r="W59" s="202">
        <v>5.45</v>
      </c>
      <c r="X59" s="202">
        <v>24.01</v>
      </c>
      <c r="Y59" s="202">
        <v>0</v>
      </c>
      <c r="Z59">
        <v>0</v>
      </c>
      <c r="AA59" s="202">
        <v>10.7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19.190000000000001</v>
      </c>
      <c r="AQ59" s="202">
        <v>7.68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2.4700000000000002</v>
      </c>
      <c r="L60" s="202">
        <v>203.43</v>
      </c>
      <c r="M60" s="202">
        <v>27.09</v>
      </c>
      <c r="N60" s="202">
        <v>34.97</v>
      </c>
      <c r="O60" s="202">
        <v>0</v>
      </c>
      <c r="P60" s="202">
        <v>30.67</v>
      </c>
      <c r="Q60" s="202">
        <v>3.32</v>
      </c>
      <c r="R60" s="202">
        <v>6.86</v>
      </c>
      <c r="S60" s="202">
        <v>4.2699999999999996</v>
      </c>
      <c r="T60" s="202">
        <v>0</v>
      </c>
      <c r="U60" s="202">
        <v>24.66</v>
      </c>
      <c r="V60" s="202">
        <v>3.36</v>
      </c>
      <c r="W60" s="202">
        <v>5.45</v>
      </c>
      <c r="X60" s="202">
        <v>24.01</v>
      </c>
      <c r="Y60" s="202">
        <v>0</v>
      </c>
      <c r="Z60">
        <v>0</v>
      </c>
      <c r="AA60" s="202">
        <v>10.7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19.190000000000001</v>
      </c>
      <c r="AQ60" s="202">
        <v>7.68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2.4700000000000002</v>
      </c>
      <c r="L61" s="202">
        <v>203.43</v>
      </c>
      <c r="M61" s="202">
        <v>27.09</v>
      </c>
      <c r="N61" s="202">
        <v>34.97</v>
      </c>
      <c r="O61" s="202">
        <v>0</v>
      </c>
      <c r="P61" s="202">
        <v>30.67</v>
      </c>
      <c r="Q61" s="202">
        <v>3.32</v>
      </c>
      <c r="R61" s="202">
        <v>6.86</v>
      </c>
      <c r="S61" s="202">
        <v>4.2699999999999996</v>
      </c>
      <c r="T61" s="202">
        <v>0</v>
      </c>
      <c r="U61" s="202">
        <v>24.66</v>
      </c>
      <c r="V61" s="202">
        <v>3.36</v>
      </c>
      <c r="W61" s="202">
        <v>5.45</v>
      </c>
      <c r="X61" s="202">
        <v>24.01</v>
      </c>
      <c r="Y61" s="202">
        <v>0</v>
      </c>
      <c r="Z61">
        <v>0</v>
      </c>
      <c r="AA61" s="202">
        <v>10.7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19.190000000000001</v>
      </c>
      <c r="AQ61" s="202">
        <v>7.68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2.4700000000000002</v>
      </c>
      <c r="L62" s="202">
        <v>203.43</v>
      </c>
      <c r="M62" s="202">
        <v>27.09</v>
      </c>
      <c r="N62" s="202">
        <v>34.97</v>
      </c>
      <c r="O62" s="202">
        <v>0</v>
      </c>
      <c r="P62" s="202">
        <v>30.67</v>
      </c>
      <c r="Q62" s="202">
        <v>3.32</v>
      </c>
      <c r="R62" s="202">
        <v>6.86</v>
      </c>
      <c r="S62" s="202">
        <v>4.2699999999999996</v>
      </c>
      <c r="T62" s="202">
        <v>0</v>
      </c>
      <c r="U62" s="202">
        <v>24.66</v>
      </c>
      <c r="V62" s="202">
        <v>3.36</v>
      </c>
      <c r="W62" s="202">
        <v>5.45</v>
      </c>
      <c r="X62" s="202">
        <v>24.01</v>
      </c>
      <c r="Y62" s="202">
        <v>0</v>
      </c>
      <c r="Z62">
        <v>0</v>
      </c>
      <c r="AA62" s="202">
        <v>10.7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19.190000000000001</v>
      </c>
      <c r="AQ62" s="202">
        <v>7.68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2.4700000000000002</v>
      </c>
      <c r="L63" s="202">
        <v>203.43</v>
      </c>
      <c r="M63" s="202">
        <v>27.09</v>
      </c>
      <c r="N63" s="202">
        <v>34.97</v>
      </c>
      <c r="O63" s="202">
        <v>0</v>
      </c>
      <c r="P63" s="202">
        <v>30.67</v>
      </c>
      <c r="Q63" s="202">
        <v>3.32</v>
      </c>
      <c r="R63" s="202">
        <v>6.86</v>
      </c>
      <c r="S63" s="202">
        <v>4.2699999999999996</v>
      </c>
      <c r="T63" s="202">
        <v>0</v>
      </c>
      <c r="U63" s="202">
        <v>24.66</v>
      </c>
      <c r="V63" s="202">
        <v>3.36</v>
      </c>
      <c r="W63" s="202">
        <v>5.45</v>
      </c>
      <c r="X63" s="202">
        <v>24.01</v>
      </c>
      <c r="Y63" s="202">
        <v>0</v>
      </c>
      <c r="Z63">
        <v>0</v>
      </c>
      <c r="AA63" s="202">
        <v>10.7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19.190000000000001</v>
      </c>
      <c r="AQ63" s="202">
        <v>7.68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2.4700000000000002</v>
      </c>
      <c r="L64" s="202">
        <v>203.43</v>
      </c>
      <c r="M64" s="202">
        <v>27.09</v>
      </c>
      <c r="N64" s="202">
        <v>34.97</v>
      </c>
      <c r="O64" s="202">
        <v>0</v>
      </c>
      <c r="P64" s="202">
        <v>30.67</v>
      </c>
      <c r="Q64" s="202">
        <v>3.32</v>
      </c>
      <c r="R64" s="202">
        <v>6.86</v>
      </c>
      <c r="S64" s="202">
        <v>4.2699999999999996</v>
      </c>
      <c r="T64" s="202">
        <v>0</v>
      </c>
      <c r="U64" s="202">
        <v>24.66</v>
      </c>
      <c r="V64" s="202">
        <v>3.36</v>
      </c>
      <c r="W64" s="202">
        <v>5.45</v>
      </c>
      <c r="X64" s="202">
        <v>24.01</v>
      </c>
      <c r="Y64" s="202">
        <v>0</v>
      </c>
      <c r="Z64">
        <v>0</v>
      </c>
      <c r="AA64" s="202">
        <v>10.7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19.190000000000001</v>
      </c>
      <c r="AQ64" s="202">
        <v>7.68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2.4700000000000002</v>
      </c>
      <c r="L65" s="202">
        <v>203.43</v>
      </c>
      <c r="M65" s="202">
        <v>27.09</v>
      </c>
      <c r="N65" s="202">
        <v>34.97</v>
      </c>
      <c r="O65" s="202">
        <v>0</v>
      </c>
      <c r="P65" s="202">
        <v>30.67</v>
      </c>
      <c r="Q65" s="202">
        <v>3.32</v>
      </c>
      <c r="R65" s="202">
        <v>6.86</v>
      </c>
      <c r="S65" s="202">
        <v>4.2699999999999996</v>
      </c>
      <c r="T65" s="202">
        <v>0</v>
      </c>
      <c r="U65" s="202">
        <v>24.66</v>
      </c>
      <c r="V65" s="202">
        <v>3.36</v>
      </c>
      <c r="W65" s="202">
        <v>9.92</v>
      </c>
      <c r="X65" s="202">
        <v>43.66</v>
      </c>
      <c r="Y65" s="202">
        <v>0</v>
      </c>
      <c r="Z65">
        <v>0</v>
      </c>
      <c r="AA65" s="202">
        <v>10.7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19.190000000000001</v>
      </c>
      <c r="AQ65" s="202">
        <v>7.68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2.4700000000000002</v>
      </c>
      <c r="L66" s="202">
        <v>203.43</v>
      </c>
      <c r="M66" s="202">
        <v>27.09</v>
      </c>
      <c r="N66" s="202">
        <v>34.97</v>
      </c>
      <c r="O66" s="202">
        <v>0</v>
      </c>
      <c r="P66" s="202">
        <v>30.67</v>
      </c>
      <c r="Q66" s="202">
        <v>3.32</v>
      </c>
      <c r="R66" s="202">
        <v>6.86</v>
      </c>
      <c r="S66" s="202">
        <v>4.2699999999999996</v>
      </c>
      <c r="T66" s="202">
        <v>0</v>
      </c>
      <c r="U66" s="202">
        <v>24.66</v>
      </c>
      <c r="V66" s="202">
        <v>3.36</v>
      </c>
      <c r="W66" s="202">
        <v>9.92</v>
      </c>
      <c r="X66" s="202">
        <v>43.66</v>
      </c>
      <c r="Y66" s="202">
        <v>0</v>
      </c>
      <c r="Z66">
        <v>0</v>
      </c>
      <c r="AA66" s="202">
        <v>10.7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19.190000000000001</v>
      </c>
      <c r="AQ66" s="202">
        <v>7.68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2.4700000000000002</v>
      </c>
      <c r="L67" s="202">
        <v>203.43</v>
      </c>
      <c r="M67" s="202">
        <v>27.09</v>
      </c>
      <c r="N67" s="202">
        <v>34.97</v>
      </c>
      <c r="O67" s="202">
        <v>0</v>
      </c>
      <c r="P67" s="202">
        <v>30.67</v>
      </c>
      <c r="Q67" s="202">
        <v>6.06</v>
      </c>
      <c r="R67" s="202">
        <v>12.48</v>
      </c>
      <c r="S67" s="202">
        <v>7.77</v>
      </c>
      <c r="T67" s="202">
        <v>0</v>
      </c>
      <c r="U67" s="202">
        <v>24.66</v>
      </c>
      <c r="V67" s="202">
        <v>6.12</v>
      </c>
      <c r="W67" s="202">
        <v>9.92</v>
      </c>
      <c r="X67" s="202">
        <v>43.66</v>
      </c>
      <c r="Y67" s="202">
        <v>0</v>
      </c>
      <c r="Z67">
        <v>0</v>
      </c>
      <c r="AA67" s="202">
        <v>10.7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72.61</v>
      </c>
      <c r="AQ67" s="202">
        <v>26.55</v>
      </c>
      <c r="AR67" s="202">
        <v>24.44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2.4700000000000002</v>
      </c>
      <c r="L68" s="202">
        <v>203.43</v>
      </c>
      <c r="M68" s="202">
        <v>27.09</v>
      </c>
      <c r="N68" s="202">
        <v>34.97</v>
      </c>
      <c r="O68" s="202">
        <v>0</v>
      </c>
      <c r="P68" s="202">
        <v>30.67</v>
      </c>
      <c r="Q68" s="202">
        <v>6.06</v>
      </c>
      <c r="R68" s="202">
        <v>12.48</v>
      </c>
      <c r="S68" s="202">
        <v>7.77</v>
      </c>
      <c r="T68" s="202">
        <v>0</v>
      </c>
      <c r="U68" s="202">
        <v>24.66</v>
      </c>
      <c r="V68" s="202">
        <v>6.12</v>
      </c>
      <c r="W68" s="202">
        <v>9.92</v>
      </c>
      <c r="X68" s="202">
        <v>43.66</v>
      </c>
      <c r="Y68" s="202">
        <v>0</v>
      </c>
      <c r="Z68">
        <v>0</v>
      </c>
      <c r="AA68" s="202">
        <v>10.7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47.98</v>
      </c>
      <c r="AQ68" s="202">
        <v>26.55</v>
      </c>
      <c r="AR68" s="202">
        <v>21.38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4.49</v>
      </c>
      <c r="L69" s="202">
        <v>258.27</v>
      </c>
      <c r="M69" s="202">
        <v>27.09</v>
      </c>
      <c r="N69" s="202">
        <v>34.97</v>
      </c>
      <c r="O69" s="202">
        <v>0</v>
      </c>
      <c r="P69" s="202">
        <v>30.67</v>
      </c>
      <c r="Q69" s="202">
        <v>6.06</v>
      </c>
      <c r="R69" s="202">
        <v>12.48</v>
      </c>
      <c r="S69" s="202">
        <v>7.77</v>
      </c>
      <c r="T69" s="202">
        <v>0</v>
      </c>
      <c r="U69" s="202">
        <v>24.66</v>
      </c>
      <c r="V69" s="202">
        <v>6.12</v>
      </c>
      <c r="W69" s="202">
        <v>9.92</v>
      </c>
      <c r="X69" s="202">
        <v>43.66</v>
      </c>
      <c r="Y69" s="202">
        <v>0</v>
      </c>
      <c r="Z69">
        <v>0</v>
      </c>
      <c r="AA69" s="202">
        <v>10.7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</v>
      </c>
      <c r="AQ69" s="202">
        <v>26.55</v>
      </c>
      <c r="AR69" s="202">
        <v>19.850000000000001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4.49</v>
      </c>
      <c r="L70" s="202">
        <v>345.46</v>
      </c>
      <c r="M70" s="202">
        <v>27.09</v>
      </c>
      <c r="N70" s="202">
        <v>34.97</v>
      </c>
      <c r="O70" s="202">
        <v>0</v>
      </c>
      <c r="P70" s="202">
        <v>30.67</v>
      </c>
      <c r="Q70" s="202">
        <v>6.06</v>
      </c>
      <c r="R70" s="202">
        <v>12.48</v>
      </c>
      <c r="S70" s="202">
        <v>7.77</v>
      </c>
      <c r="T70" s="202">
        <v>0</v>
      </c>
      <c r="U70" s="202">
        <v>24.66</v>
      </c>
      <c r="V70" s="202">
        <v>6.12</v>
      </c>
      <c r="W70" s="202">
        <v>9.92</v>
      </c>
      <c r="X70" s="202">
        <v>43.66</v>
      </c>
      <c r="Y70" s="202">
        <v>0</v>
      </c>
      <c r="Z70">
        <v>0</v>
      </c>
      <c r="AA70" s="202">
        <v>10.7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</v>
      </c>
      <c r="AQ70" s="202">
        <v>26.55</v>
      </c>
      <c r="AR70" s="202">
        <v>16.02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2.4700000000000002</v>
      </c>
      <c r="L71" s="202">
        <v>369.45</v>
      </c>
      <c r="M71" s="202">
        <v>27.09</v>
      </c>
      <c r="N71" s="202">
        <v>34.97</v>
      </c>
      <c r="O71" s="202">
        <v>0</v>
      </c>
      <c r="P71" s="202">
        <v>30.67</v>
      </c>
      <c r="Q71" s="202">
        <v>6.06</v>
      </c>
      <c r="R71" s="202">
        <v>12.49</v>
      </c>
      <c r="S71" s="202">
        <v>7.65</v>
      </c>
      <c r="T71" s="202">
        <v>0</v>
      </c>
      <c r="U71" s="202">
        <v>24.66</v>
      </c>
      <c r="V71" s="202">
        <v>6.12</v>
      </c>
      <c r="W71" s="202">
        <v>9.92</v>
      </c>
      <c r="X71" s="202">
        <v>43.66</v>
      </c>
      <c r="Y71" s="202">
        <v>0</v>
      </c>
      <c r="Z71">
        <v>0</v>
      </c>
      <c r="AA71" s="202">
        <v>10.7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</v>
      </c>
      <c r="AQ71" s="202">
        <v>26.55</v>
      </c>
      <c r="AR71" s="202">
        <v>12.55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2.4700000000000002</v>
      </c>
      <c r="L72" s="202">
        <v>369.45</v>
      </c>
      <c r="M72" s="202">
        <v>27.09</v>
      </c>
      <c r="N72" s="202">
        <v>34.97</v>
      </c>
      <c r="O72" s="202">
        <v>0</v>
      </c>
      <c r="P72" s="202">
        <v>30.67</v>
      </c>
      <c r="Q72" s="202">
        <v>6.06</v>
      </c>
      <c r="R72" s="202">
        <v>12.49</v>
      </c>
      <c r="S72" s="202">
        <v>7.77</v>
      </c>
      <c r="T72" s="202">
        <v>0</v>
      </c>
      <c r="U72" s="202">
        <v>24.66</v>
      </c>
      <c r="V72" s="202">
        <v>6.12</v>
      </c>
      <c r="W72" s="202">
        <v>9.92</v>
      </c>
      <c r="X72" s="202">
        <v>43.66</v>
      </c>
      <c r="Y72" s="202">
        <v>0</v>
      </c>
      <c r="Z72">
        <v>0</v>
      </c>
      <c r="AA72" s="202">
        <v>10.7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</v>
      </c>
      <c r="AQ72" s="202">
        <v>26.55</v>
      </c>
      <c r="AR72" s="202">
        <v>6.4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4.49</v>
      </c>
      <c r="L73" s="202">
        <v>302.60000000000002</v>
      </c>
      <c r="M73" s="202">
        <v>27.09</v>
      </c>
      <c r="N73" s="202">
        <v>34.97</v>
      </c>
      <c r="O73" s="202">
        <v>0</v>
      </c>
      <c r="P73" s="202">
        <v>30.67</v>
      </c>
      <c r="Q73" s="202">
        <v>6.06</v>
      </c>
      <c r="R73" s="202">
        <v>12.49</v>
      </c>
      <c r="S73" s="202">
        <v>7.77</v>
      </c>
      <c r="T73" s="202">
        <v>0</v>
      </c>
      <c r="U73" s="202">
        <v>24.66</v>
      </c>
      <c r="V73" s="202">
        <v>6.12</v>
      </c>
      <c r="W73" s="202">
        <v>9.92</v>
      </c>
      <c r="X73" s="202">
        <v>43.66</v>
      </c>
      <c r="Y73" s="202">
        <v>0</v>
      </c>
      <c r="Z73">
        <v>0</v>
      </c>
      <c r="AA73" s="202">
        <v>10.7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</v>
      </c>
      <c r="AQ73" s="202">
        <v>26.55</v>
      </c>
      <c r="AR73" s="202">
        <v>1.18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4.49</v>
      </c>
      <c r="L74" s="202">
        <v>369.45</v>
      </c>
      <c r="M74" s="202">
        <v>27.09</v>
      </c>
      <c r="N74" s="202">
        <v>34.97</v>
      </c>
      <c r="O74" s="202">
        <v>0</v>
      </c>
      <c r="P74" s="202">
        <v>30.67</v>
      </c>
      <c r="Q74" s="202">
        <v>6.06</v>
      </c>
      <c r="R74" s="202">
        <v>12.49</v>
      </c>
      <c r="S74" s="202">
        <v>7.77</v>
      </c>
      <c r="T74" s="202">
        <v>0</v>
      </c>
      <c r="U74" s="202">
        <v>24.66</v>
      </c>
      <c r="V74" s="202">
        <v>6.12</v>
      </c>
      <c r="W74" s="202">
        <v>9.92</v>
      </c>
      <c r="X74" s="202">
        <v>43.66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</v>
      </c>
      <c r="AQ74" s="202">
        <v>26.55</v>
      </c>
      <c r="AR74" s="202">
        <v>0.79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4.49</v>
      </c>
      <c r="L75" s="202">
        <v>369.45</v>
      </c>
      <c r="M75" s="202">
        <v>27.09</v>
      </c>
      <c r="N75" s="202">
        <v>34.97</v>
      </c>
      <c r="O75" s="202">
        <v>0</v>
      </c>
      <c r="P75" s="202">
        <v>30.67</v>
      </c>
      <c r="Q75" s="202">
        <v>6.06</v>
      </c>
      <c r="R75" s="202">
        <v>12.49</v>
      </c>
      <c r="S75" s="202">
        <v>7.77</v>
      </c>
      <c r="T75" s="202">
        <v>0</v>
      </c>
      <c r="U75" s="202">
        <v>24.66</v>
      </c>
      <c r="V75" s="202">
        <v>6.12</v>
      </c>
      <c r="W75" s="202">
        <v>9.92</v>
      </c>
      <c r="X75" s="202">
        <v>43.66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50.4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</v>
      </c>
      <c r="AQ75" s="202">
        <v>26.55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4.49</v>
      </c>
      <c r="L76" s="202">
        <v>369.45</v>
      </c>
      <c r="M76" s="202">
        <v>27.09</v>
      </c>
      <c r="N76" s="202">
        <v>34.97</v>
      </c>
      <c r="O76" s="202">
        <v>0</v>
      </c>
      <c r="P76" s="202">
        <v>30.67</v>
      </c>
      <c r="Q76" s="202">
        <v>6.06</v>
      </c>
      <c r="R76" s="202">
        <v>12.49</v>
      </c>
      <c r="S76" s="202">
        <v>7.77</v>
      </c>
      <c r="T76" s="202">
        <v>0</v>
      </c>
      <c r="U76" s="202">
        <v>24.66</v>
      </c>
      <c r="V76" s="202">
        <v>6.12</v>
      </c>
      <c r="W76" s="202">
        <v>9.92</v>
      </c>
      <c r="X76" s="202">
        <v>43.66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50.4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</v>
      </c>
      <c r="AQ76" s="202">
        <v>26.55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4.49</v>
      </c>
      <c r="L77" s="202">
        <v>369.45</v>
      </c>
      <c r="M77" s="202">
        <v>27.09</v>
      </c>
      <c r="N77" s="202">
        <v>34.97</v>
      </c>
      <c r="O77" s="202">
        <v>0</v>
      </c>
      <c r="P77" s="202">
        <v>30.67</v>
      </c>
      <c r="Q77" s="202">
        <v>6.06</v>
      </c>
      <c r="R77" s="202">
        <v>12.49</v>
      </c>
      <c r="S77" s="202">
        <v>7.77</v>
      </c>
      <c r="T77" s="202">
        <v>0</v>
      </c>
      <c r="U77" s="202">
        <v>24.66</v>
      </c>
      <c r="V77" s="202">
        <v>6.12</v>
      </c>
      <c r="W77" s="202">
        <v>9.92</v>
      </c>
      <c r="X77" s="202">
        <v>43.66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50.4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</v>
      </c>
      <c r="AQ77" s="202">
        <v>26.55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4.49</v>
      </c>
      <c r="L78" s="202">
        <v>369.45</v>
      </c>
      <c r="M78" s="202">
        <v>27.09</v>
      </c>
      <c r="N78" s="202">
        <v>34.97</v>
      </c>
      <c r="O78" s="202">
        <v>0</v>
      </c>
      <c r="P78" s="202">
        <v>30.67</v>
      </c>
      <c r="Q78" s="202">
        <v>6.06</v>
      </c>
      <c r="R78" s="202">
        <v>12.49</v>
      </c>
      <c r="S78" s="202">
        <v>7.77</v>
      </c>
      <c r="T78" s="202">
        <v>0</v>
      </c>
      <c r="U78" s="202">
        <v>24.66</v>
      </c>
      <c r="V78" s="202">
        <v>6.12</v>
      </c>
      <c r="W78" s="202">
        <v>9.92</v>
      </c>
      <c r="X78" s="202">
        <v>43.66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50.4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</v>
      </c>
      <c r="AQ78" s="202">
        <v>26.55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2.4700000000000002</v>
      </c>
      <c r="L79" s="202">
        <v>369.45</v>
      </c>
      <c r="M79" s="202">
        <v>27.09</v>
      </c>
      <c r="N79" s="202">
        <v>34.97</v>
      </c>
      <c r="O79" s="202">
        <v>0</v>
      </c>
      <c r="P79" s="202">
        <v>30.67</v>
      </c>
      <c r="Q79" s="202">
        <v>6.06</v>
      </c>
      <c r="R79" s="202">
        <v>12.49</v>
      </c>
      <c r="S79" s="202">
        <v>7.77</v>
      </c>
      <c r="T79" s="202">
        <v>0</v>
      </c>
      <c r="U79" s="202">
        <v>24.66</v>
      </c>
      <c r="V79" s="202">
        <v>6.12</v>
      </c>
      <c r="W79" s="202">
        <v>9.92</v>
      </c>
      <c r="X79" s="202">
        <v>43.66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50.4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</v>
      </c>
      <c r="AQ79" s="202">
        <v>26.55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2.4700000000000002</v>
      </c>
      <c r="L80" s="202">
        <v>437.91</v>
      </c>
      <c r="M80" s="202">
        <v>27.09</v>
      </c>
      <c r="N80" s="202">
        <v>34.97</v>
      </c>
      <c r="O80" s="202">
        <v>0</v>
      </c>
      <c r="P80" s="202">
        <v>30.67</v>
      </c>
      <c r="Q80" s="202">
        <v>6.06</v>
      </c>
      <c r="R80" s="202">
        <v>12.49</v>
      </c>
      <c r="S80" s="202">
        <v>7.77</v>
      </c>
      <c r="T80" s="202">
        <v>0</v>
      </c>
      <c r="U80" s="202">
        <v>24.66</v>
      </c>
      <c r="V80" s="202">
        <v>6.12</v>
      </c>
      <c r="W80" s="202">
        <v>9.92</v>
      </c>
      <c r="X80" s="202">
        <v>43.66</v>
      </c>
      <c r="Y80" s="202">
        <v>0</v>
      </c>
      <c r="Z80">
        <v>0</v>
      </c>
      <c r="AA80" s="202">
        <v>11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50.4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</v>
      </c>
      <c r="AQ80" s="202">
        <v>26.55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2.4700000000000002</v>
      </c>
      <c r="L81" s="202">
        <v>369.45</v>
      </c>
      <c r="M81" s="202">
        <v>27.09</v>
      </c>
      <c r="N81" s="202">
        <v>34.97</v>
      </c>
      <c r="O81" s="202">
        <v>0</v>
      </c>
      <c r="P81" s="202">
        <v>30.67</v>
      </c>
      <c r="Q81" s="202">
        <v>6.06</v>
      </c>
      <c r="R81" s="202">
        <v>12.49</v>
      </c>
      <c r="S81" s="202">
        <v>7.77</v>
      </c>
      <c r="T81" s="202">
        <v>0</v>
      </c>
      <c r="U81" s="202">
        <v>24.66</v>
      </c>
      <c r="V81" s="202">
        <v>6.12</v>
      </c>
      <c r="W81" s="202">
        <v>9.92</v>
      </c>
      <c r="X81" s="202">
        <v>43.66</v>
      </c>
      <c r="Y81" s="202">
        <v>0</v>
      </c>
      <c r="Z81">
        <v>0</v>
      </c>
      <c r="AA81" s="202">
        <v>11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</v>
      </c>
      <c r="AQ81" s="202">
        <v>26.55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2.4700000000000002</v>
      </c>
      <c r="L82" s="202">
        <v>369.45</v>
      </c>
      <c r="M82" s="202">
        <v>27.09</v>
      </c>
      <c r="N82" s="202">
        <v>34.97</v>
      </c>
      <c r="O82" s="202">
        <v>0</v>
      </c>
      <c r="P82" s="202">
        <v>30.67</v>
      </c>
      <c r="Q82" s="202">
        <v>6.06</v>
      </c>
      <c r="R82" s="202">
        <v>12.49</v>
      </c>
      <c r="S82" s="202">
        <v>7.77</v>
      </c>
      <c r="T82" s="202">
        <v>0</v>
      </c>
      <c r="U82" s="202">
        <v>24.66</v>
      </c>
      <c r="V82" s="202">
        <v>6.12</v>
      </c>
      <c r="W82" s="202">
        <v>9.92</v>
      </c>
      <c r="X82" s="202">
        <v>43.66</v>
      </c>
      <c r="Y82" s="202">
        <v>0</v>
      </c>
      <c r="Z82">
        <v>0</v>
      </c>
      <c r="AA82" s="202">
        <v>11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</v>
      </c>
      <c r="AQ82" s="202">
        <v>26.55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2.4700000000000002</v>
      </c>
      <c r="L83" s="202">
        <v>345.46</v>
      </c>
      <c r="M83" s="202">
        <v>27.09</v>
      </c>
      <c r="N83" s="202">
        <v>34.97</v>
      </c>
      <c r="O83" s="202">
        <v>0</v>
      </c>
      <c r="P83" s="202">
        <v>30.67</v>
      </c>
      <c r="Q83" s="202">
        <v>6.06</v>
      </c>
      <c r="R83" s="202">
        <v>12.49</v>
      </c>
      <c r="S83" s="202">
        <v>7.77</v>
      </c>
      <c r="T83" s="202">
        <v>0</v>
      </c>
      <c r="U83" s="202">
        <v>24.66</v>
      </c>
      <c r="V83" s="202">
        <v>6.12</v>
      </c>
      <c r="W83" s="202">
        <v>9.92</v>
      </c>
      <c r="X83" s="202">
        <v>43.66</v>
      </c>
      <c r="Y83" s="202">
        <v>0</v>
      </c>
      <c r="Z83">
        <v>0</v>
      </c>
      <c r="AA83" s="202">
        <v>11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50.4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</v>
      </c>
      <c r="AQ83" s="202">
        <v>26.55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2.4700000000000002</v>
      </c>
      <c r="L84" s="202">
        <v>316.67</v>
      </c>
      <c r="M84" s="202">
        <v>27.09</v>
      </c>
      <c r="N84" s="202">
        <v>34.97</v>
      </c>
      <c r="O84" s="202">
        <v>0</v>
      </c>
      <c r="P84" s="202">
        <v>30.67</v>
      </c>
      <c r="Q84" s="202">
        <v>6.06</v>
      </c>
      <c r="R84" s="202">
        <v>12.49</v>
      </c>
      <c r="S84" s="202">
        <v>7.77</v>
      </c>
      <c r="T84" s="202">
        <v>0</v>
      </c>
      <c r="U84" s="202">
        <v>24.66</v>
      </c>
      <c r="V84" s="202">
        <v>6.12</v>
      </c>
      <c r="W84" s="202">
        <v>9.92</v>
      </c>
      <c r="X84" s="202">
        <v>43.66</v>
      </c>
      <c r="Y84" s="202">
        <v>0</v>
      </c>
      <c r="Z84">
        <v>0</v>
      </c>
      <c r="AA84" s="202">
        <v>11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50.4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</v>
      </c>
      <c r="AQ84" s="202">
        <v>26.55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2.5099999999999998</v>
      </c>
      <c r="L85" s="202">
        <v>268.69</v>
      </c>
      <c r="M85" s="202">
        <v>27.09</v>
      </c>
      <c r="N85" s="202">
        <v>34.97</v>
      </c>
      <c r="O85" s="202">
        <v>0</v>
      </c>
      <c r="P85" s="202">
        <v>30.67</v>
      </c>
      <c r="Q85" s="202">
        <v>6.06</v>
      </c>
      <c r="R85" s="202">
        <v>12.49</v>
      </c>
      <c r="S85" s="202">
        <v>7.77</v>
      </c>
      <c r="T85" s="202">
        <v>0</v>
      </c>
      <c r="U85" s="202">
        <v>24.66</v>
      </c>
      <c r="V85" s="202">
        <v>6.12</v>
      </c>
      <c r="W85" s="202">
        <v>9.92</v>
      </c>
      <c r="X85" s="202">
        <v>43.66</v>
      </c>
      <c r="Y85" s="202">
        <v>0</v>
      </c>
      <c r="Z85">
        <v>0</v>
      </c>
      <c r="AA85" s="202">
        <v>11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50.4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74.8</v>
      </c>
      <c r="AQ85" s="202">
        <v>26.55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2.4700000000000002</v>
      </c>
      <c r="L86" s="202">
        <v>211.11</v>
      </c>
      <c r="M86" s="202">
        <v>27.09</v>
      </c>
      <c r="N86" s="202">
        <v>34.97</v>
      </c>
      <c r="O86" s="202">
        <v>0</v>
      </c>
      <c r="P86" s="202">
        <v>30.67</v>
      </c>
      <c r="Q86" s="202">
        <v>6.06</v>
      </c>
      <c r="R86" s="202">
        <v>12.49</v>
      </c>
      <c r="S86" s="202">
        <v>7.77</v>
      </c>
      <c r="T86" s="202">
        <v>0</v>
      </c>
      <c r="U86" s="202">
        <v>24.66</v>
      </c>
      <c r="V86" s="202">
        <v>6.12</v>
      </c>
      <c r="W86" s="202">
        <v>9.92</v>
      </c>
      <c r="X86" s="202">
        <v>43.66</v>
      </c>
      <c r="Y86" s="202">
        <v>0</v>
      </c>
      <c r="Z86">
        <v>0</v>
      </c>
      <c r="AA86" s="202">
        <v>11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50.4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74.8</v>
      </c>
      <c r="AQ86" s="202">
        <v>26.55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2.38</v>
      </c>
      <c r="L87" s="202">
        <v>203.44</v>
      </c>
      <c r="M87" s="202">
        <v>27.09</v>
      </c>
      <c r="N87" s="202">
        <v>34.97</v>
      </c>
      <c r="O87" s="202">
        <v>0</v>
      </c>
      <c r="P87" s="202">
        <v>30.67</v>
      </c>
      <c r="Q87" s="202">
        <v>6.06</v>
      </c>
      <c r="R87" s="202">
        <v>12.49</v>
      </c>
      <c r="S87" s="202">
        <v>7.77</v>
      </c>
      <c r="T87" s="202">
        <v>0</v>
      </c>
      <c r="U87" s="202">
        <v>24.66</v>
      </c>
      <c r="V87" s="202">
        <v>6.12</v>
      </c>
      <c r="W87" s="202">
        <v>9.92</v>
      </c>
      <c r="X87" s="202">
        <v>43.66</v>
      </c>
      <c r="Y87" s="202">
        <v>0</v>
      </c>
      <c r="Z87">
        <v>0</v>
      </c>
      <c r="AA87" s="202">
        <v>11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57.26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74.8</v>
      </c>
      <c r="AQ87" s="202">
        <v>26.55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2.4700000000000002</v>
      </c>
      <c r="L88" s="202">
        <v>203.44</v>
      </c>
      <c r="M88" s="202">
        <v>27.09</v>
      </c>
      <c r="N88" s="202">
        <v>34.97</v>
      </c>
      <c r="O88" s="202">
        <v>0</v>
      </c>
      <c r="P88" s="202">
        <v>30.67</v>
      </c>
      <c r="Q88" s="202">
        <v>6.06</v>
      </c>
      <c r="R88" s="202">
        <v>12.49</v>
      </c>
      <c r="S88" s="202">
        <v>7.77</v>
      </c>
      <c r="T88" s="202">
        <v>0</v>
      </c>
      <c r="U88" s="202">
        <v>24.66</v>
      </c>
      <c r="V88" s="202">
        <v>6.12</v>
      </c>
      <c r="W88" s="202">
        <v>9.92</v>
      </c>
      <c r="X88" s="202">
        <v>43.66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57.26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74.8</v>
      </c>
      <c r="AQ88" s="202">
        <v>26.55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3.92</v>
      </c>
      <c r="L89" s="202">
        <v>203.44</v>
      </c>
      <c r="M89" s="202">
        <v>27.09</v>
      </c>
      <c r="N89" s="202">
        <v>34.97</v>
      </c>
      <c r="O89" s="202">
        <v>0</v>
      </c>
      <c r="P89" s="202">
        <v>30.67</v>
      </c>
      <c r="Q89" s="202">
        <v>6.06</v>
      </c>
      <c r="R89" s="202">
        <v>12.49</v>
      </c>
      <c r="S89" s="202">
        <v>7.77</v>
      </c>
      <c r="T89" s="202">
        <v>0</v>
      </c>
      <c r="U89" s="202">
        <v>24.66</v>
      </c>
      <c r="V89" s="202">
        <v>6.12</v>
      </c>
      <c r="W89" s="202">
        <v>9.92</v>
      </c>
      <c r="X89" s="202">
        <v>43.66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57.26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74.8</v>
      </c>
      <c r="AQ89" s="202">
        <v>26.55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2.96</v>
      </c>
      <c r="L90" s="202">
        <v>203.44</v>
      </c>
      <c r="M90" s="202">
        <v>27.09</v>
      </c>
      <c r="N90" s="202">
        <v>34.97</v>
      </c>
      <c r="O90" s="202">
        <v>0</v>
      </c>
      <c r="P90" s="202">
        <v>30.67</v>
      </c>
      <c r="Q90" s="202">
        <v>6.06</v>
      </c>
      <c r="R90" s="202">
        <v>12.49</v>
      </c>
      <c r="S90" s="202">
        <v>7.77</v>
      </c>
      <c r="T90" s="202">
        <v>0</v>
      </c>
      <c r="U90" s="202">
        <v>24.66</v>
      </c>
      <c r="V90" s="202">
        <v>6.12</v>
      </c>
      <c r="W90" s="202">
        <v>9.92</v>
      </c>
      <c r="X90" s="202">
        <v>43.66</v>
      </c>
      <c r="Y90" s="202">
        <v>0</v>
      </c>
      <c r="Z90">
        <v>0</v>
      </c>
      <c r="AA90" s="202">
        <v>11.06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57.26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74.8</v>
      </c>
      <c r="AQ90" s="202">
        <v>26.55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1.94</v>
      </c>
      <c r="L91" s="202">
        <v>203.44</v>
      </c>
      <c r="M91" s="202">
        <v>27.09</v>
      </c>
      <c r="N91" s="202">
        <v>34.97</v>
      </c>
      <c r="O91" s="202">
        <v>0</v>
      </c>
      <c r="P91" s="202">
        <v>30.67</v>
      </c>
      <c r="Q91" s="202">
        <v>6.06</v>
      </c>
      <c r="R91" s="202">
        <v>12.49</v>
      </c>
      <c r="S91" s="202">
        <v>7.77</v>
      </c>
      <c r="T91" s="202">
        <v>0</v>
      </c>
      <c r="U91" s="202">
        <v>24.66</v>
      </c>
      <c r="V91" s="202">
        <v>6.12</v>
      </c>
      <c r="W91" s="202">
        <v>9.92</v>
      </c>
      <c r="X91" s="202">
        <v>43.66</v>
      </c>
      <c r="Y91" s="202">
        <v>0</v>
      </c>
      <c r="Z91">
        <v>0</v>
      </c>
      <c r="AA91" s="202">
        <v>11.06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19.91</v>
      </c>
      <c r="AQ91" s="202">
        <v>26.55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2.12</v>
      </c>
      <c r="L92" s="202">
        <v>203.44</v>
      </c>
      <c r="M92" s="202">
        <v>27.09</v>
      </c>
      <c r="N92" s="202">
        <v>34.97</v>
      </c>
      <c r="O92" s="202">
        <v>0</v>
      </c>
      <c r="P92" s="202">
        <v>30.67</v>
      </c>
      <c r="Q92" s="202">
        <v>6.06</v>
      </c>
      <c r="R92" s="202">
        <v>12.49</v>
      </c>
      <c r="S92" s="202">
        <v>7.77</v>
      </c>
      <c r="T92" s="202">
        <v>0</v>
      </c>
      <c r="U92" s="202">
        <v>24.66</v>
      </c>
      <c r="V92" s="202">
        <v>6.12</v>
      </c>
      <c r="W92" s="202">
        <v>9.92</v>
      </c>
      <c r="X92" s="202">
        <v>43.66</v>
      </c>
      <c r="Y92" s="202">
        <v>0</v>
      </c>
      <c r="Z92">
        <v>0</v>
      </c>
      <c r="AA92" s="202">
        <v>11.06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19.190000000000001</v>
      </c>
      <c r="AQ92" s="202">
        <v>26.55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2.4700000000000002</v>
      </c>
      <c r="L93" s="202">
        <v>203.44</v>
      </c>
      <c r="M93" s="202">
        <v>27.09</v>
      </c>
      <c r="N93" s="202">
        <v>34.97</v>
      </c>
      <c r="O93" s="202">
        <v>0</v>
      </c>
      <c r="P93" s="202">
        <v>30.67</v>
      </c>
      <c r="Q93" s="202">
        <v>6.06</v>
      </c>
      <c r="R93" s="202">
        <v>12.49</v>
      </c>
      <c r="S93" s="202">
        <v>7.77</v>
      </c>
      <c r="T93" s="202">
        <v>0</v>
      </c>
      <c r="U93" s="202">
        <v>24.66</v>
      </c>
      <c r="V93" s="202">
        <v>6.12</v>
      </c>
      <c r="W93" s="202">
        <v>9.92</v>
      </c>
      <c r="X93" s="202">
        <v>43.66</v>
      </c>
      <c r="Y93" s="202">
        <v>0</v>
      </c>
      <c r="Z93">
        <v>0</v>
      </c>
      <c r="AA93" s="202">
        <v>11.06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19.190000000000001</v>
      </c>
      <c r="AQ93" s="202">
        <v>26.55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2.4700000000000002</v>
      </c>
      <c r="L94" s="202">
        <v>203.44</v>
      </c>
      <c r="M94" s="202">
        <v>27.09</v>
      </c>
      <c r="N94" s="202">
        <v>34.97</v>
      </c>
      <c r="O94" s="202">
        <v>0</v>
      </c>
      <c r="P94" s="202">
        <v>30.67</v>
      </c>
      <c r="Q94" s="202">
        <v>6.06</v>
      </c>
      <c r="R94" s="202">
        <v>12.49</v>
      </c>
      <c r="S94" s="202">
        <v>7.77</v>
      </c>
      <c r="T94" s="202">
        <v>0</v>
      </c>
      <c r="U94" s="202">
        <v>24.66</v>
      </c>
      <c r="V94" s="202">
        <v>6.12</v>
      </c>
      <c r="W94" s="202">
        <v>9.92</v>
      </c>
      <c r="X94" s="202">
        <v>43.66</v>
      </c>
      <c r="Y94" s="202">
        <v>0</v>
      </c>
      <c r="Z94">
        <v>0</v>
      </c>
      <c r="AA94" s="202">
        <v>11.06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19.190000000000001</v>
      </c>
      <c r="AQ94" s="202">
        <v>26.55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2.4700000000000002</v>
      </c>
      <c r="L95" s="202">
        <v>203.44</v>
      </c>
      <c r="M95" s="202">
        <v>27.09</v>
      </c>
      <c r="N95" s="202">
        <v>34.97</v>
      </c>
      <c r="O95" s="202">
        <v>0</v>
      </c>
      <c r="P95" s="202">
        <v>30.67</v>
      </c>
      <c r="Q95" s="202">
        <v>6.06</v>
      </c>
      <c r="R95" s="202">
        <v>12.49</v>
      </c>
      <c r="S95" s="202">
        <v>7.77</v>
      </c>
      <c r="T95" s="202">
        <v>0</v>
      </c>
      <c r="U95" s="202">
        <v>24.66</v>
      </c>
      <c r="V95" s="202">
        <v>6.12</v>
      </c>
      <c r="W95" s="202">
        <v>9.92</v>
      </c>
      <c r="X95" s="202">
        <v>43.66</v>
      </c>
      <c r="Y95" s="202">
        <v>0</v>
      </c>
      <c r="Z95">
        <v>0</v>
      </c>
      <c r="AA95" s="202">
        <v>11.06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57.26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19.190000000000001</v>
      </c>
      <c r="AQ95" s="202">
        <v>26.55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2.4700000000000002</v>
      </c>
      <c r="L96" s="202">
        <v>203.44</v>
      </c>
      <c r="M96" s="202">
        <v>27.09</v>
      </c>
      <c r="N96" s="202">
        <v>34.97</v>
      </c>
      <c r="O96" s="202">
        <v>0</v>
      </c>
      <c r="P96" s="202">
        <v>30.67</v>
      </c>
      <c r="Q96" s="202">
        <v>6.06</v>
      </c>
      <c r="R96" s="202">
        <v>12.49</v>
      </c>
      <c r="S96" s="202">
        <v>7.77</v>
      </c>
      <c r="T96" s="202">
        <v>0</v>
      </c>
      <c r="U96" s="202">
        <v>24.66</v>
      </c>
      <c r="V96" s="202">
        <v>6.12</v>
      </c>
      <c r="W96" s="202">
        <v>9.92</v>
      </c>
      <c r="X96" s="202">
        <v>43.66</v>
      </c>
      <c r="Y96" s="202">
        <v>0</v>
      </c>
      <c r="Z96">
        <v>0</v>
      </c>
      <c r="AA96" s="202">
        <v>11.06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57.26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19.190000000000001</v>
      </c>
      <c r="AQ96" s="202">
        <v>26.55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2.4700000000000002</v>
      </c>
      <c r="L97" s="202">
        <v>203.44</v>
      </c>
      <c r="M97" s="202">
        <v>27.09</v>
      </c>
      <c r="N97" s="202">
        <v>34.97</v>
      </c>
      <c r="O97" s="202">
        <v>0</v>
      </c>
      <c r="P97" s="202">
        <v>30.67</v>
      </c>
      <c r="Q97" s="202">
        <v>3.32</v>
      </c>
      <c r="R97" s="202">
        <v>6.86</v>
      </c>
      <c r="S97" s="202">
        <v>4.2699999999999996</v>
      </c>
      <c r="T97" s="202">
        <v>0</v>
      </c>
      <c r="U97" s="202">
        <v>24.66</v>
      </c>
      <c r="V97" s="202">
        <v>6.12</v>
      </c>
      <c r="W97" s="202">
        <v>9.92</v>
      </c>
      <c r="X97" s="202">
        <v>43.66</v>
      </c>
      <c r="Y97" s="202">
        <v>0</v>
      </c>
      <c r="Z97">
        <v>0</v>
      </c>
      <c r="AA97" s="202">
        <v>11.06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57.26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19.190000000000001</v>
      </c>
      <c r="AQ97" s="202">
        <v>7.68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2.4700000000000002</v>
      </c>
      <c r="L98" s="202">
        <v>203.44</v>
      </c>
      <c r="M98" s="202">
        <v>27.09</v>
      </c>
      <c r="N98" s="202">
        <v>34.97</v>
      </c>
      <c r="O98" s="202">
        <v>0</v>
      </c>
      <c r="P98" s="202">
        <v>30.67</v>
      </c>
      <c r="Q98" s="202">
        <v>3.32</v>
      </c>
      <c r="R98" s="202">
        <v>6.86</v>
      </c>
      <c r="S98" s="202">
        <v>4.2699999999999996</v>
      </c>
      <c r="T98" s="202">
        <v>0</v>
      </c>
      <c r="U98" s="202">
        <v>24.66</v>
      </c>
      <c r="V98" s="202">
        <v>6.12</v>
      </c>
      <c r="W98" s="202">
        <v>9.92</v>
      </c>
      <c r="X98" s="202">
        <v>43.66</v>
      </c>
      <c r="Y98" s="202">
        <v>0</v>
      </c>
      <c r="Z98">
        <v>0</v>
      </c>
      <c r="AA98" s="202">
        <v>11.06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57.26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19.190000000000001</v>
      </c>
      <c r="AQ98" s="202">
        <v>7.68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6.3752500000000004E-2</v>
      </c>
      <c r="L99">
        <f t="shared" si="0"/>
        <v>5.5120824999999991</v>
      </c>
      <c r="M99">
        <f t="shared" si="0"/>
        <v>0.65016000000000007</v>
      </c>
      <c r="N99">
        <f t="shared" si="0"/>
        <v>0.83927999999999847</v>
      </c>
      <c r="O99">
        <f t="shared" si="0"/>
        <v>0</v>
      </c>
      <c r="P99">
        <f t="shared" si="0"/>
        <v>0.73608000000000096</v>
      </c>
      <c r="Q99">
        <f t="shared" si="0"/>
        <v>0.10091499999999994</v>
      </c>
      <c r="R99">
        <f t="shared" si="0"/>
        <v>0.20820000000000022</v>
      </c>
      <c r="S99">
        <f t="shared" si="0"/>
        <v>0.12952499999999989</v>
      </c>
      <c r="T99">
        <f t="shared" si="0"/>
        <v>0</v>
      </c>
      <c r="U99">
        <f t="shared" si="0"/>
        <v>0.59184000000000025</v>
      </c>
      <c r="V99">
        <f t="shared" si="0"/>
        <v>0.11309750000000016</v>
      </c>
      <c r="W99">
        <f t="shared" si="0"/>
        <v>0.18801249999999967</v>
      </c>
      <c r="X99">
        <f t="shared" si="0"/>
        <v>0.91028999999999904</v>
      </c>
      <c r="Y99">
        <f t="shared" si="0"/>
        <v>0</v>
      </c>
      <c r="Z99">
        <f t="shared" si="0"/>
        <v>0</v>
      </c>
      <c r="AA99">
        <f t="shared" si="0"/>
        <v>0.26275000000000015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1.3710775000000006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0.79424000000000106</v>
      </c>
      <c r="AQ99">
        <f t="shared" si="0"/>
        <v>0.3354174999999997</v>
      </c>
      <c r="AR99">
        <f t="shared" si="0"/>
        <v>0.26581500000000019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19.63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19.63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19.63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19.63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19.63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19.63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19.63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19.63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19.63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19.63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19.63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19.63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19.63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19.63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19.63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19.63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19.63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19.63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1.96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19.2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19.2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19.2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19.2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19.2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19.2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19.2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19.2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4.9560000000000076E-2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0.46758250000000057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38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38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38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38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38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38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38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38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38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38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38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38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37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37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37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37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37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37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37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36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36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36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36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36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36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36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37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37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37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37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38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38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38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38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0.876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30.81</v>
      </c>
      <c r="H3" s="202">
        <v>0</v>
      </c>
      <c r="I3" s="202">
        <v>9.6300000000000008</v>
      </c>
      <c r="J3" s="202">
        <v>29.36</v>
      </c>
      <c r="K3" s="202">
        <v>1.49</v>
      </c>
      <c r="L3" s="202">
        <v>0.38</v>
      </c>
      <c r="M3" s="202">
        <v>2.58</v>
      </c>
      <c r="N3" s="202">
        <v>2.11</v>
      </c>
      <c r="O3" s="202">
        <v>2.97</v>
      </c>
      <c r="P3" s="202">
        <v>0.83</v>
      </c>
      <c r="Q3" s="202">
        <v>0.37</v>
      </c>
      <c r="R3" s="202">
        <v>0.75</v>
      </c>
      <c r="S3" s="202">
        <v>0.47</v>
      </c>
      <c r="T3" s="202">
        <v>0</v>
      </c>
      <c r="U3" s="202">
        <v>2.5099999999999998</v>
      </c>
      <c r="V3" s="202">
        <v>0.37</v>
      </c>
      <c r="W3" s="202">
        <v>0.6</v>
      </c>
      <c r="X3" s="202">
        <v>2.63</v>
      </c>
      <c r="Y3" s="202">
        <v>0</v>
      </c>
      <c r="Z3" s="202">
        <v>4.96</v>
      </c>
      <c r="AA3" s="202">
        <v>1.55</v>
      </c>
      <c r="AB3" s="202">
        <v>0</v>
      </c>
      <c r="AC3" s="202">
        <v>17.739999999999998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15.85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30.81</v>
      </c>
      <c r="H4" s="202">
        <v>0</v>
      </c>
      <c r="I4" s="202">
        <v>9.6300000000000008</v>
      </c>
      <c r="J4" s="202">
        <v>29.36</v>
      </c>
      <c r="K4" s="202">
        <v>10.3</v>
      </c>
      <c r="L4" s="202">
        <v>0.38</v>
      </c>
      <c r="M4" s="202">
        <v>2.58</v>
      </c>
      <c r="N4" s="202">
        <v>2.11</v>
      </c>
      <c r="O4" s="202">
        <v>2.97</v>
      </c>
      <c r="P4" s="202">
        <v>0.83</v>
      </c>
      <c r="Q4" s="202">
        <v>0.37</v>
      </c>
      <c r="R4" s="202">
        <v>0.75</v>
      </c>
      <c r="S4" s="202">
        <v>0.47</v>
      </c>
      <c r="T4" s="202">
        <v>0</v>
      </c>
      <c r="U4" s="202">
        <v>2.5099999999999998</v>
      </c>
      <c r="V4" s="202">
        <v>0.37</v>
      </c>
      <c r="W4" s="202">
        <v>0.6</v>
      </c>
      <c r="X4" s="202">
        <v>2.63</v>
      </c>
      <c r="Y4" s="202">
        <v>0</v>
      </c>
      <c r="Z4" s="202">
        <v>4.96</v>
      </c>
      <c r="AA4" s="202">
        <v>1.55</v>
      </c>
      <c r="AB4" s="202">
        <v>0</v>
      </c>
      <c r="AC4" s="202">
        <v>17.739999999999998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15.85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30.81</v>
      </c>
      <c r="H5" s="202">
        <v>0</v>
      </c>
      <c r="I5" s="202">
        <v>9.6300000000000008</v>
      </c>
      <c r="J5" s="202">
        <v>29.36</v>
      </c>
      <c r="K5" s="202">
        <v>10.3</v>
      </c>
      <c r="L5" s="202">
        <v>0.38</v>
      </c>
      <c r="M5" s="202">
        <v>2.58</v>
      </c>
      <c r="N5" s="202">
        <v>2.11</v>
      </c>
      <c r="O5" s="202">
        <v>2.97</v>
      </c>
      <c r="P5" s="202">
        <v>0.83</v>
      </c>
      <c r="Q5" s="202">
        <v>0.37</v>
      </c>
      <c r="R5" s="202">
        <v>0.75</v>
      </c>
      <c r="S5" s="202">
        <v>0.47</v>
      </c>
      <c r="T5" s="202">
        <v>0</v>
      </c>
      <c r="U5" s="202">
        <v>2.5099999999999998</v>
      </c>
      <c r="V5" s="202">
        <v>0.37</v>
      </c>
      <c r="W5" s="202">
        <v>0.62</v>
      </c>
      <c r="X5" s="202">
        <v>2.63</v>
      </c>
      <c r="Y5" s="202">
        <v>0</v>
      </c>
      <c r="Z5" s="202">
        <v>4.96</v>
      </c>
      <c r="AA5" s="202">
        <v>1.55</v>
      </c>
      <c r="AB5" s="202">
        <v>0</v>
      </c>
      <c r="AC5" s="202">
        <v>17.739999999999998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15.85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30.81</v>
      </c>
      <c r="H6" s="202">
        <v>0</v>
      </c>
      <c r="I6" s="202">
        <v>9.6300000000000008</v>
      </c>
      <c r="J6" s="202">
        <v>29.36</v>
      </c>
      <c r="K6" s="202">
        <v>10.3</v>
      </c>
      <c r="L6" s="202">
        <v>0.38</v>
      </c>
      <c r="M6" s="202">
        <v>2.58</v>
      </c>
      <c r="N6" s="202">
        <v>2.11</v>
      </c>
      <c r="O6" s="202">
        <v>2.97</v>
      </c>
      <c r="P6" s="202">
        <v>0.83</v>
      </c>
      <c r="Q6" s="202">
        <v>0.37</v>
      </c>
      <c r="R6" s="202">
        <v>0.75</v>
      </c>
      <c r="S6" s="202">
        <v>0.47</v>
      </c>
      <c r="T6" s="202">
        <v>0</v>
      </c>
      <c r="U6" s="202">
        <v>2.5099999999999998</v>
      </c>
      <c r="V6" s="202">
        <v>0.37</v>
      </c>
      <c r="W6" s="202">
        <v>0.62</v>
      </c>
      <c r="X6" s="202">
        <v>2.63</v>
      </c>
      <c r="Y6" s="202">
        <v>0</v>
      </c>
      <c r="Z6" s="202">
        <v>4.96</v>
      </c>
      <c r="AA6" s="202">
        <v>1.55</v>
      </c>
      <c r="AB6" s="202">
        <v>0</v>
      </c>
      <c r="AC6" s="202">
        <v>17.739999999999998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15.85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30.81</v>
      </c>
      <c r="H7" s="202">
        <v>0</v>
      </c>
      <c r="I7" s="202">
        <v>9.6300000000000008</v>
      </c>
      <c r="J7" s="202">
        <v>29.36</v>
      </c>
      <c r="K7" s="202">
        <v>10.3</v>
      </c>
      <c r="L7" s="202">
        <v>0.38</v>
      </c>
      <c r="M7" s="202">
        <v>2.58</v>
      </c>
      <c r="N7" s="202">
        <v>2.11</v>
      </c>
      <c r="O7" s="202">
        <v>2.97</v>
      </c>
      <c r="P7" s="202">
        <v>0.83</v>
      </c>
      <c r="Q7" s="202">
        <v>0.37</v>
      </c>
      <c r="R7" s="202">
        <v>0.75</v>
      </c>
      <c r="S7" s="202">
        <v>0.47</v>
      </c>
      <c r="T7" s="202">
        <v>0</v>
      </c>
      <c r="U7" s="202">
        <v>2.5099999999999998</v>
      </c>
      <c r="V7" s="202">
        <v>0.37</v>
      </c>
      <c r="W7" s="202">
        <v>0.65</v>
      </c>
      <c r="X7" s="202">
        <v>2.63</v>
      </c>
      <c r="Y7" s="202">
        <v>0</v>
      </c>
      <c r="Z7" s="202">
        <v>4.96</v>
      </c>
      <c r="AA7" s="202">
        <v>1.55</v>
      </c>
      <c r="AB7" s="202">
        <v>0</v>
      </c>
      <c r="AC7" s="202">
        <v>17.739999999999998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15.85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30.81</v>
      </c>
      <c r="H8" s="202">
        <v>0</v>
      </c>
      <c r="I8" s="202">
        <v>9.6300000000000008</v>
      </c>
      <c r="J8" s="202">
        <v>29.36</v>
      </c>
      <c r="K8" s="202">
        <v>10.3</v>
      </c>
      <c r="L8" s="202">
        <v>0.38</v>
      </c>
      <c r="M8" s="202">
        <v>2.58</v>
      </c>
      <c r="N8" s="202">
        <v>2.11</v>
      </c>
      <c r="O8" s="202">
        <v>2.97</v>
      </c>
      <c r="P8" s="202">
        <v>0.83</v>
      </c>
      <c r="Q8" s="202">
        <v>0.37</v>
      </c>
      <c r="R8" s="202">
        <v>0.75</v>
      </c>
      <c r="S8" s="202">
        <v>0.47</v>
      </c>
      <c r="T8" s="202">
        <v>0</v>
      </c>
      <c r="U8" s="202">
        <v>2.5099999999999998</v>
      </c>
      <c r="V8" s="202">
        <v>0.37</v>
      </c>
      <c r="W8" s="202">
        <v>0.65</v>
      </c>
      <c r="X8" s="202">
        <v>2.63</v>
      </c>
      <c r="Y8" s="202">
        <v>0</v>
      </c>
      <c r="Z8" s="202">
        <v>4.96</v>
      </c>
      <c r="AA8" s="202">
        <v>1.55</v>
      </c>
      <c r="AB8" s="202">
        <v>0</v>
      </c>
      <c r="AC8" s="202">
        <v>17.739999999999998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15.85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30.81</v>
      </c>
      <c r="H9" s="202">
        <v>0</v>
      </c>
      <c r="I9" s="202">
        <v>9.6300000000000008</v>
      </c>
      <c r="J9" s="202">
        <v>29.36</v>
      </c>
      <c r="K9" s="202">
        <v>10.3</v>
      </c>
      <c r="L9" s="202">
        <v>0.38</v>
      </c>
      <c r="M9" s="202">
        <v>2.58</v>
      </c>
      <c r="N9" s="202">
        <v>2.11</v>
      </c>
      <c r="O9" s="202">
        <v>2.97</v>
      </c>
      <c r="P9" s="202">
        <v>0.83</v>
      </c>
      <c r="Q9" s="202">
        <v>0.37</v>
      </c>
      <c r="R9" s="202">
        <v>0.75</v>
      </c>
      <c r="S9" s="202">
        <v>0.47</v>
      </c>
      <c r="T9" s="202">
        <v>0</v>
      </c>
      <c r="U9" s="202">
        <v>2.5099999999999998</v>
      </c>
      <c r="V9" s="202">
        <v>0.37</v>
      </c>
      <c r="W9" s="202">
        <v>0.67</v>
      </c>
      <c r="X9" s="202">
        <v>2.63</v>
      </c>
      <c r="Y9" s="202">
        <v>0</v>
      </c>
      <c r="Z9" s="202">
        <v>4.96</v>
      </c>
      <c r="AA9" s="202">
        <v>1.55</v>
      </c>
      <c r="AB9" s="202">
        <v>0</v>
      </c>
      <c r="AC9" s="202">
        <v>17.739999999999998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15.85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30.81</v>
      </c>
      <c r="H10" s="202">
        <v>0</v>
      </c>
      <c r="I10" s="202">
        <v>9.6300000000000008</v>
      </c>
      <c r="J10" s="202">
        <v>29.36</v>
      </c>
      <c r="K10" s="202">
        <v>10.3</v>
      </c>
      <c r="L10" s="202">
        <v>0.38</v>
      </c>
      <c r="M10" s="202">
        <v>2.58</v>
      </c>
      <c r="N10" s="202">
        <v>2.11</v>
      </c>
      <c r="O10" s="202">
        <v>2.97</v>
      </c>
      <c r="P10" s="202">
        <v>0.83</v>
      </c>
      <c r="Q10" s="202">
        <v>0.37</v>
      </c>
      <c r="R10" s="202">
        <v>0.75</v>
      </c>
      <c r="S10" s="202">
        <v>0.47</v>
      </c>
      <c r="T10" s="202">
        <v>0</v>
      </c>
      <c r="U10" s="202">
        <v>2.5099999999999998</v>
      </c>
      <c r="V10" s="202">
        <v>0.37</v>
      </c>
      <c r="W10" s="202">
        <v>0.67</v>
      </c>
      <c r="X10" s="202">
        <v>2.63</v>
      </c>
      <c r="Y10" s="202">
        <v>0</v>
      </c>
      <c r="Z10" s="202">
        <v>4.96</v>
      </c>
      <c r="AA10" s="202">
        <v>1.55</v>
      </c>
      <c r="AB10" s="202">
        <v>0</v>
      </c>
      <c r="AC10" s="202">
        <v>17.739999999999998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15.85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30.81</v>
      </c>
      <c r="H11" s="202">
        <v>0</v>
      </c>
      <c r="I11" s="202">
        <v>9.6300000000000008</v>
      </c>
      <c r="J11" s="202">
        <v>29.36</v>
      </c>
      <c r="K11" s="202">
        <v>10.3</v>
      </c>
      <c r="L11" s="202">
        <v>0.38</v>
      </c>
      <c r="M11" s="202">
        <v>2.58</v>
      </c>
      <c r="N11" s="202">
        <v>2.11</v>
      </c>
      <c r="O11" s="202">
        <v>2.97</v>
      </c>
      <c r="P11" s="202">
        <v>0.83</v>
      </c>
      <c r="Q11" s="202">
        <v>0.37</v>
      </c>
      <c r="R11" s="202">
        <v>0.75</v>
      </c>
      <c r="S11" s="202">
        <v>0.47</v>
      </c>
      <c r="T11" s="202">
        <v>0</v>
      </c>
      <c r="U11" s="202">
        <v>2.5099999999999998</v>
      </c>
      <c r="V11" s="202">
        <v>0.37</v>
      </c>
      <c r="W11" s="202">
        <v>0.69</v>
      </c>
      <c r="X11" s="202">
        <v>2.63</v>
      </c>
      <c r="Y11" s="202">
        <v>0</v>
      </c>
      <c r="Z11" s="202">
        <v>4.96</v>
      </c>
      <c r="AA11" s="202">
        <v>1.55</v>
      </c>
      <c r="AB11" s="202">
        <v>0</v>
      </c>
      <c r="AC11" s="202">
        <v>17.739999999999998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15.85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30.81</v>
      </c>
      <c r="H12" s="202">
        <v>0</v>
      </c>
      <c r="I12" s="202">
        <v>9.6300000000000008</v>
      </c>
      <c r="J12" s="202">
        <v>29.36</v>
      </c>
      <c r="K12" s="202">
        <v>10.3</v>
      </c>
      <c r="L12" s="202">
        <v>0.38</v>
      </c>
      <c r="M12" s="202">
        <v>2.58</v>
      </c>
      <c r="N12" s="202">
        <v>2.11</v>
      </c>
      <c r="O12" s="202">
        <v>2.97</v>
      </c>
      <c r="P12" s="202">
        <v>0.83</v>
      </c>
      <c r="Q12" s="202">
        <v>0.37</v>
      </c>
      <c r="R12" s="202">
        <v>0.75</v>
      </c>
      <c r="S12" s="202">
        <v>0.47</v>
      </c>
      <c r="T12" s="202">
        <v>0</v>
      </c>
      <c r="U12" s="202">
        <v>2.5099999999999998</v>
      </c>
      <c r="V12" s="202">
        <v>0.37</v>
      </c>
      <c r="W12" s="202">
        <v>0.69</v>
      </c>
      <c r="X12" s="202">
        <v>2.63</v>
      </c>
      <c r="Y12" s="202">
        <v>0</v>
      </c>
      <c r="Z12" s="202">
        <v>4.96</v>
      </c>
      <c r="AA12" s="202">
        <v>1.55</v>
      </c>
      <c r="AB12" s="202">
        <v>0</v>
      </c>
      <c r="AC12" s="202">
        <v>17.739999999999998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15.85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30.81</v>
      </c>
      <c r="H13" s="202">
        <v>0</v>
      </c>
      <c r="I13" s="202">
        <v>9.6300000000000008</v>
      </c>
      <c r="J13" s="202">
        <v>29.36</v>
      </c>
      <c r="K13" s="202">
        <v>32.75</v>
      </c>
      <c r="L13" s="202">
        <v>0.38</v>
      </c>
      <c r="M13" s="202">
        <v>2.58</v>
      </c>
      <c r="N13" s="202">
        <v>2.11</v>
      </c>
      <c r="O13" s="202">
        <v>2.97</v>
      </c>
      <c r="P13" s="202">
        <v>0.83</v>
      </c>
      <c r="Q13" s="202">
        <v>0.37</v>
      </c>
      <c r="R13" s="202">
        <v>0.75</v>
      </c>
      <c r="S13" s="202">
        <v>0.47</v>
      </c>
      <c r="T13" s="202">
        <v>0</v>
      </c>
      <c r="U13" s="202">
        <v>2.5099999999999998</v>
      </c>
      <c r="V13" s="202">
        <v>0.37</v>
      </c>
      <c r="W13" s="202">
        <v>0.73</v>
      </c>
      <c r="X13" s="202">
        <v>2.63</v>
      </c>
      <c r="Y13" s="202">
        <v>0</v>
      </c>
      <c r="Z13" s="202">
        <v>4.96</v>
      </c>
      <c r="AA13" s="202">
        <v>1.55</v>
      </c>
      <c r="AB13" s="202">
        <v>0</v>
      </c>
      <c r="AC13" s="202">
        <v>17.739999999999998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15.85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30.81</v>
      </c>
      <c r="H14" s="202">
        <v>0</v>
      </c>
      <c r="I14" s="202">
        <v>9.6300000000000008</v>
      </c>
      <c r="J14" s="202">
        <v>29.36</v>
      </c>
      <c r="K14" s="202">
        <v>31.75</v>
      </c>
      <c r="L14" s="202">
        <v>0.38</v>
      </c>
      <c r="M14" s="202">
        <v>2.58</v>
      </c>
      <c r="N14" s="202">
        <v>2.11</v>
      </c>
      <c r="O14" s="202">
        <v>2.97</v>
      </c>
      <c r="P14" s="202">
        <v>0.83</v>
      </c>
      <c r="Q14" s="202">
        <v>0.37</v>
      </c>
      <c r="R14" s="202">
        <v>0.75</v>
      </c>
      <c r="S14" s="202">
        <v>0.47</v>
      </c>
      <c r="T14" s="202">
        <v>0</v>
      </c>
      <c r="U14" s="202">
        <v>2.5099999999999998</v>
      </c>
      <c r="V14" s="202">
        <v>0.37</v>
      </c>
      <c r="W14" s="202">
        <v>0.73</v>
      </c>
      <c r="X14" s="202">
        <v>2.63</v>
      </c>
      <c r="Y14" s="202">
        <v>0</v>
      </c>
      <c r="Z14" s="202">
        <v>4.96</v>
      </c>
      <c r="AA14" s="202">
        <v>1.55</v>
      </c>
      <c r="AB14" s="202">
        <v>0</v>
      </c>
      <c r="AC14" s="202">
        <v>17.739999999999998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15.85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30.81</v>
      </c>
      <c r="H15" s="202">
        <v>0</v>
      </c>
      <c r="I15" s="202">
        <v>9.6300000000000008</v>
      </c>
      <c r="J15" s="202">
        <v>29.36</v>
      </c>
      <c r="K15" s="202">
        <v>31.75</v>
      </c>
      <c r="L15" s="202">
        <v>0.38</v>
      </c>
      <c r="M15" s="202">
        <v>2.58</v>
      </c>
      <c r="N15" s="202">
        <v>2.11</v>
      </c>
      <c r="O15" s="202">
        <v>2.97</v>
      </c>
      <c r="P15" s="202">
        <v>0.83</v>
      </c>
      <c r="Q15" s="202">
        <v>0.37</v>
      </c>
      <c r="R15" s="202">
        <v>0.75</v>
      </c>
      <c r="S15" s="202">
        <v>0.47</v>
      </c>
      <c r="T15" s="202">
        <v>0</v>
      </c>
      <c r="U15" s="202">
        <v>2.5099999999999998</v>
      </c>
      <c r="V15" s="202">
        <v>0.37</v>
      </c>
      <c r="W15" s="202">
        <v>0.73</v>
      </c>
      <c r="X15" s="202">
        <v>2.63</v>
      </c>
      <c r="Y15" s="202">
        <v>0</v>
      </c>
      <c r="Z15" s="202">
        <v>4.96</v>
      </c>
      <c r="AA15" s="202">
        <v>1.55</v>
      </c>
      <c r="AB15" s="202">
        <v>0</v>
      </c>
      <c r="AC15" s="202">
        <v>17.739999999999998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15.85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30.81</v>
      </c>
      <c r="H16" s="202">
        <v>0</v>
      </c>
      <c r="I16" s="202">
        <v>9.6300000000000008</v>
      </c>
      <c r="J16" s="202">
        <v>29.36</v>
      </c>
      <c r="K16" s="202">
        <v>34.75</v>
      </c>
      <c r="L16" s="202">
        <v>0.38</v>
      </c>
      <c r="M16" s="202">
        <v>2.58</v>
      </c>
      <c r="N16" s="202">
        <v>2.11</v>
      </c>
      <c r="O16" s="202">
        <v>2.97</v>
      </c>
      <c r="P16" s="202">
        <v>0.83</v>
      </c>
      <c r="Q16" s="202">
        <v>0.37</v>
      </c>
      <c r="R16" s="202">
        <v>0.75</v>
      </c>
      <c r="S16" s="202">
        <v>0.47</v>
      </c>
      <c r="T16" s="202">
        <v>0</v>
      </c>
      <c r="U16" s="202">
        <v>2.5099999999999998</v>
      </c>
      <c r="V16" s="202">
        <v>0.37</v>
      </c>
      <c r="W16" s="202">
        <v>0.75</v>
      </c>
      <c r="X16" s="202">
        <v>2.63</v>
      </c>
      <c r="Y16" s="202">
        <v>0</v>
      </c>
      <c r="Z16" s="202">
        <v>4.96</v>
      </c>
      <c r="AA16" s="202">
        <v>1.55</v>
      </c>
      <c r="AB16" s="202">
        <v>0</v>
      </c>
      <c r="AC16" s="202">
        <v>17.739999999999998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15.85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30.81</v>
      </c>
      <c r="H17" s="202">
        <v>0</v>
      </c>
      <c r="I17" s="202">
        <v>9.6300000000000008</v>
      </c>
      <c r="J17" s="202">
        <v>29.36</v>
      </c>
      <c r="K17" s="202">
        <v>36.74</v>
      </c>
      <c r="L17" s="202">
        <v>0.38</v>
      </c>
      <c r="M17" s="202">
        <v>2.58</v>
      </c>
      <c r="N17" s="202">
        <v>2.11</v>
      </c>
      <c r="O17" s="202">
        <v>2.97</v>
      </c>
      <c r="P17" s="202">
        <v>0.83</v>
      </c>
      <c r="Q17" s="202">
        <v>0.37</v>
      </c>
      <c r="R17" s="202">
        <v>0.75</v>
      </c>
      <c r="S17" s="202">
        <v>0.47</v>
      </c>
      <c r="T17" s="202">
        <v>0</v>
      </c>
      <c r="U17" s="202">
        <v>2.5099999999999998</v>
      </c>
      <c r="V17" s="202">
        <v>0.37</v>
      </c>
      <c r="W17" s="202">
        <v>0.75</v>
      </c>
      <c r="X17" s="202">
        <v>2.63</v>
      </c>
      <c r="Y17" s="202">
        <v>0</v>
      </c>
      <c r="Z17" s="202">
        <v>4.96</v>
      </c>
      <c r="AA17" s="202">
        <v>1.55</v>
      </c>
      <c r="AB17" s="202">
        <v>0</v>
      </c>
      <c r="AC17" s="202">
        <v>17.739999999999998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15.85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30.81</v>
      </c>
      <c r="H18" s="202">
        <v>0</v>
      </c>
      <c r="I18" s="202">
        <v>9.6300000000000008</v>
      </c>
      <c r="J18" s="202">
        <v>29.36</v>
      </c>
      <c r="K18" s="202">
        <v>38.74</v>
      </c>
      <c r="L18" s="202">
        <v>0.38</v>
      </c>
      <c r="M18" s="202">
        <v>2.58</v>
      </c>
      <c r="N18" s="202">
        <v>2.11</v>
      </c>
      <c r="O18" s="202">
        <v>2.97</v>
      </c>
      <c r="P18" s="202">
        <v>0.83</v>
      </c>
      <c r="Q18" s="202">
        <v>0.37</v>
      </c>
      <c r="R18" s="202">
        <v>0.75</v>
      </c>
      <c r="S18" s="202">
        <v>0.47</v>
      </c>
      <c r="T18" s="202">
        <v>0</v>
      </c>
      <c r="U18" s="202">
        <v>2.5099999999999998</v>
      </c>
      <c r="V18" s="202">
        <v>0.37</v>
      </c>
      <c r="W18" s="202">
        <v>0.78</v>
      </c>
      <c r="X18" s="202">
        <v>2.63</v>
      </c>
      <c r="Y18" s="202">
        <v>0</v>
      </c>
      <c r="Z18" s="202">
        <v>4.96</v>
      </c>
      <c r="AA18" s="202">
        <v>1.55</v>
      </c>
      <c r="AB18" s="202">
        <v>0</v>
      </c>
      <c r="AC18" s="202">
        <v>17.739999999999998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15.85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30.81</v>
      </c>
      <c r="H19" s="202">
        <v>0</v>
      </c>
      <c r="I19" s="202">
        <v>9.6300000000000008</v>
      </c>
      <c r="J19" s="202">
        <v>29.36</v>
      </c>
      <c r="K19" s="202">
        <v>80.599999999999994</v>
      </c>
      <c r="L19" s="202">
        <v>0.38</v>
      </c>
      <c r="M19" s="202">
        <v>2.58</v>
      </c>
      <c r="N19" s="202">
        <v>2.11</v>
      </c>
      <c r="O19" s="202">
        <v>2.97</v>
      </c>
      <c r="P19" s="202">
        <v>0.83</v>
      </c>
      <c r="Q19" s="202">
        <v>0.37</v>
      </c>
      <c r="R19" s="202">
        <v>0.75</v>
      </c>
      <c r="S19" s="202">
        <v>0.47</v>
      </c>
      <c r="T19" s="202">
        <v>0</v>
      </c>
      <c r="U19" s="202">
        <v>2.5099999999999998</v>
      </c>
      <c r="V19" s="202">
        <v>0.37</v>
      </c>
      <c r="W19" s="202">
        <v>0.78</v>
      </c>
      <c r="X19" s="202">
        <v>2.63</v>
      </c>
      <c r="Y19" s="202">
        <v>0</v>
      </c>
      <c r="Z19" s="202">
        <v>4.95</v>
      </c>
      <c r="AA19" s="202">
        <v>1.55</v>
      </c>
      <c r="AB19" s="202">
        <v>0</v>
      </c>
      <c r="AC19" s="202">
        <v>17.739999999999998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15.85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30.81</v>
      </c>
      <c r="H20" s="202">
        <v>0</v>
      </c>
      <c r="I20" s="202">
        <v>9.6300000000000008</v>
      </c>
      <c r="J20" s="202">
        <v>29.36</v>
      </c>
      <c r="K20" s="202">
        <v>86.64</v>
      </c>
      <c r="L20" s="202">
        <v>0.38</v>
      </c>
      <c r="M20" s="202">
        <v>2.58</v>
      </c>
      <c r="N20" s="202">
        <v>2.11</v>
      </c>
      <c r="O20" s="202">
        <v>2.97</v>
      </c>
      <c r="P20" s="202">
        <v>0.83</v>
      </c>
      <c r="Q20" s="202">
        <v>0.37</v>
      </c>
      <c r="R20" s="202">
        <v>0.75</v>
      </c>
      <c r="S20" s="202">
        <v>0.47</v>
      </c>
      <c r="T20" s="202">
        <v>0</v>
      </c>
      <c r="U20" s="202">
        <v>2.5099999999999998</v>
      </c>
      <c r="V20" s="202">
        <v>0.37</v>
      </c>
      <c r="W20" s="202">
        <v>0.79</v>
      </c>
      <c r="X20" s="202">
        <v>2.63</v>
      </c>
      <c r="Y20" s="202">
        <v>0</v>
      </c>
      <c r="Z20" s="202">
        <v>4.95</v>
      </c>
      <c r="AA20" s="202">
        <v>1.55</v>
      </c>
      <c r="AB20" s="202">
        <v>0</v>
      </c>
      <c r="AC20" s="202">
        <v>17.739999999999998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15.85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30.81</v>
      </c>
      <c r="H21" s="202">
        <v>0</v>
      </c>
      <c r="I21" s="202">
        <v>9.6300000000000008</v>
      </c>
      <c r="J21" s="202">
        <v>29.36</v>
      </c>
      <c r="K21" s="202">
        <v>88.64</v>
      </c>
      <c r="L21" s="202">
        <v>0.38</v>
      </c>
      <c r="M21" s="202">
        <v>2.58</v>
      </c>
      <c r="N21" s="202">
        <v>2.11</v>
      </c>
      <c r="O21" s="202">
        <v>2.97</v>
      </c>
      <c r="P21" s="202">
        <v>0.83</v>
      </c>
      <c r="Q21" s="202">
        <v>0.37</v>
      </c>
      <c r="R21" s="202">
        <v>0.75</v>
      </c>
      <c r="S21" s="202">
        <v>0.47</v>
      </c>
      <c r="T21" s="202">
        <v>0</v>
      </c>
      <c r="U21" s="202">
        <v>2.5099999999999998</v>
      </c>
      <c r="V21" s="202">
        <v>0.37</v>
      </c>
      <c r="W21" s="202">
        <v>0.79</v>
      </c>
      <c r="X21" s="202">
        <v>2.63</v>
      </c>
      <c r="Y21" s="202">
        <v>0</v>
      </c>
      <c r="Z21" s="202">
        <v>4.95</v>
      </c>
      <c r="AA21" s="202">
        <v>1.55</v>
      </c>
      <c r="AB21" s="202">
        <v>0</v>
      </c>
      <c r="AC21" s="202">
        <v>17.739999999999998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15.85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30.81</v>
      </c>
      <c r="H22" s="202">
        <v>0</v>
      </c>
      <c r="I22" s="202">
        <v>9.6300000000000008</v>
      </c>
      <c r="J22" s="202">
        <v>29.36</v>
      </c>
      <c r="K22" s="202">
        <v>89.64</v>
      </c>
      <c r="L22" s="202">
        <v>0.38</v>
      </c>
      <c r="M22" s="202">
        <v>2.58</v>
      </c>
      <c r="N22" s="202">
        <v>2.11</v>
      </c>
      <c r="O22" s="202">
        <v>2.97</v>
      </c>
      <c r="P22" s="202">
        <v>0.83</v>
      </c>
      <c r="Q22" s="202">
        <v>0.37</v>
      </c>
      <c r="R22" s="202">
        <v>0.75</v>
      </c>
      <c r="S22" s="202">
        <v>0.47</v>
      </c>
      <c r="T22" s="202">
        <v>0</v>
      </c>
      <c r="U22" s="202">
        <v>2.5099999999999998</v>
      </c>
      <c r="V22" s="202">
        <v>0.37</v>
      </c>
      <c r="W22" s="202">
        <v>0.79</v>
      </c>
      <c r="X22" s="202">
        <v>2.63</v>
      </c>
      <c r="Y22" s="202">
        <v>0</v>
      </c>
      <c r="Z22" s="202">
        <v>4.96</v>
      </c>
      <c r="AA22" s="202">
        <v>1.55</v>
      </c>
      <c r="AB22" s="202">
        <v>0</v>
      </c>
      <c r="AC22" s="202">
        <v>17.739999999999998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15.85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30.81</v>
      </c>
      <c r="H23" s="202">
        <v>0</v>
      </c>
      <c r="I23" s="202">
        <v>9.6300000000000008</v>
      </c>
      <c r="J23" s="202">
        <v>29.36</v>
      </c>
      <c r="K23" s="202">
        <v>85.64</v>
      </c>
      <c r="L23" s="202">
        <v>0.38</v>
      </c>
      <c r="M23" s="202">
        <v>2.58</v>
      </c>
      <c r="N23" s="202">
        <v>2.11</v>
      </c>
      <c r="O23" s="202">
        <v>2.97</v>
      </c>
      <c r="P23" s="202">
        <v>0.83</v>
      </c>
      <c r="Q23" s="202">
        <v>0.37</v>
      </c>
      <c r="R23" s="202">
        <v>0.75</v>
      </c>
      <c r="S23" s="202">
        <v>0.47</v>
      </c>
      <c r="T23" s="202">
        <v>0</v>
      </c>
      <c r="U23" s="202">
        <v>2.5099999999999998</v>
      </c>
      <c r="V23" s="202">
        <v>0.37</v>
      </c>
      <c r="W23" s="202">
        <v>0.79</v>
      </c>
      <c r="X23" s="202">
        <v>2.63</v>
      </c>
      <c r="Y23" s="202">
        <v>0</v>
      </c>
      <c r="Z23" s="202">
        <v>4.96</v>
      </c>
      <c r="AA23" s="202">
        <v>1.55</v>
      </c>
      <c r="AB23" s="202">
        <v>0</v>
      </c>
      <c r="AC23" s="202">
        <v>17.739999999999998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15.85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30.81</v>
      </c>
      <c r="H24" s="202">
        <v>0</v>
      </c>
      <c r="I24" s="202">
        <v>9.6300000000000008</v>
      </c>
      <c r="J24" s="202">
        <v>29.36</v>
      </c>
      <c r="K24" s="202">
        <v>88.64</v>
      </c>
      <c r="L24" s="202">
        <v>0.38</v>
      </c>
      <c r="M24" s="202">
        <v>2.58</v>
      </c>
      <c r="N24" s="202">
        <v>2.11</v>
      </c>
      <c r="O24" s="202">
        <v>2.97</v>
      </c>
      <c r="P24" s="202">
        <v>0.83</v>
      </c>
      <c r="Q24" s="202">
        <v>0.36</v>
      </c>
      <c r="R24" s="202">
        <v>1.1100000000000001</v>
      </c>
      <c r="S24" s="202">
        <v>0.76</v>
      </c>
      <c r="T24" s="202">
        <v>0</v>
      </c>
      <c r="U24" s="202">
        <v>2.5099999999999998</v>
      </c>
      <c r="V24" s="202">
        <v>0.37</v>
      </c>
      <c r="W24" s="202">
        <v>0.79</v>
      </c>
      <c r="X24" s="202">
        <v>2.63</v>
      </c>
      <c r="Y24" s="202">
        <v>0</v>
      </c>
      <c r="Z24" s="202">
        <v>4.95</v>
      </c>
      <c r="AA24" s="202">
        <v>1.6</v>
      </c>
      <c r="AB24" s="202">
        <v>0</v>
      </c>
      <c r="AC24" s="202">
        <v>17.739999999999998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15.85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30.81</v>
      </c>
      <c r="H25" s="202">
        <v>0</v>
      </c>
      <c r="I25" s="202">
        <v>9.6300000000000008</v>
      </c>
      <c r="J25" s="202">
        <v>29.36</v>
      </c>
      <c r="K25" s="202">
        <v>55.21</v>
      </c>
      <c r="L25" s="202">
        <v>0.38</v>
      </c>
      <c r="M25" s="202">
        <v>2.58</v>
      </c>
      <c r="N25" s="202">
        <v>2.11</v>
      </c>
      <c r="O25" s="202">
        <v>2.97</v>
      </c>
      <c r="P25" s="202">
        <v>0.83</v>
      </c>
      <c r="Q25" s="202">
        <v>0.37</v>
      </c>
      <c r="R25" s="202">
        <v>0.75</v>
      </c>
      <c r="S25" s="202">
        <v>0.47</v>
      </c>
      <c r="T25" s="202">
        <v>0</v>
      </c>
      <c r="U25" s="202">
        <v>2.5099999999999998</v>
      </c>
      <c r="V25" s="202">
        <v>0.37</v>
      </c>
      <c r="W25" s="202">
        <v>0.79</v>
      </c>
      <c r="X25" s="202">
        <v>2.63</v>
      </c>
      <c r="Y25" s="202">
        <v>0</v>
      </c>
      <c r="Z25" s="202">
        <v>4.96</v>
      </c>
      <c r="AA25" s="202">
        <v>1.6</v>
      </c>
      <c r="AB25" s="202">
        <v>0</v>
      </c>
      <c r="AC25" s="202">
        <v>17.739999999999998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15.85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30.81</v>
      </c>
      <c r="H26" s="202">
        <v>0</v>
      </c>
      <c r="I26" s="202">
        <v>9.6300000000000008</v>
      </c>
      <c r="J26" s="202">
        <v>29.36</v>
      </c>
      <c r="K26" s="202">
        <v>36.020000000000003</v>
      </c>
      <c r="L26" s="202">
        <v>0.38</v>
      </c>
      <c r="M26" s="202">
        <v>2.58</v>
      </c>
      <c r="N26" s="202">
        <v>2.11</v>
      </c>
      <c r="O26" s="202">
        <v>2.97</v>
      </c>
      <c r="P26" s="202">
        <v>0.83</v>
      </c>
      <c r="Q26" s="202">
        <v>0.37</v>
      </c>
      <c r="R26" s="202">
        <v>0.75</v>
      </c>
      <c r="S26" s="202">
        <v>0.47</v>
      </c>
      <c r="T26" s="202">
        <v>0</v>
      </c>
      <c r="U26" s="202">
        <v>2.5099999999999998</v>
      </c>
      <c r="V26" s="202">
        <v>0.37</v>
      </c>
      <c r="W26" s="202">
        <v>0.79</v>
      </c>
      <c r="X26" s="202">
        <v>2.63</v>
      </c>
      <c r="Y26" s="202">
        <v>0</v>
      </c>
      <c r="Z26" s="202">
        <v>4.96</v>
      </c>
      <c r="AA26" s="202">
        <v>1.55</v>
      </c>
      <c r="AB26" s="202">
        <v>0</v>
      </c>
      <c r="AC26" s="202">
        <v>17.739999999999998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15.85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30.81</v>
      </c>
      <c r="H27" s="202">
        <v>0</v>
      </c>
      <c r="I27" s="202">
        <v>9.6300000000000008</v>
      </c>
      <c r="J27" s="202">
        <v>29.36</v>
      </c>
      <c r="K27" s="202">
        <v>10.3</v>
      </c>
      <c r="L27" s="202">
        <v>0.38</v>
      </c>
      <c r="M27" s="202">
        <v>2.58</v>
      </c>
      <c r="N27" s="202">
        <v>2.11</v>
      </c>
      <c r="O27" s="202">
        <v>2.97</v>
      </c>
      <c r="P27" s="202">
        <v>0.83</v>
      </c>
      <c r="Q27" s="202">
        <v>0.37</v>
      </c>
      <c r="R27" s="202">
        <v>0.75</v>
      </c>
      <c r="S27" s="202">
        <v>0.47</v>
      </c>
      <c r="T27" s="202">
        <v>0</v>
      </c>
      <c r="U27" s="202">
        <v>2.5099999999999998</v>
      </c>
      <c r="V27" s="202">
        <v>0.37</v>
      </c>
      <c r="W27" s="202">
        <v>0.79</v>
      </c>
      <c r="X27" s="202">
        <v>2.63</v>
      </c>
      <c r="Y27" s="202">
        <v>0</v>
      </c>
      <c r="Z27" s="202">
        <v>4.96</v>
      </c>
      <c r="AA27" s="202">
        <v>1.55</v>
      </c>
      <c r="AB27" s="202">
        <v>0</v>
      </c>
      <c r="AC27" s="202">
        <v>17.739999999999998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15.85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30.81</v>
      </c>
      <c r="H28" s="202">
        <v>0</v>
      </c>
      <c r="I28" s="202">
        <v>9.6300000000000008</v>
      </c>
      <c r="J28" s="202">
        <v>29.36</v>
      </c>
      <c r="K28" s="202">
        <v>10.3</v>
      </c>
      <c r="L28" s="202">
        <v>0.38</v>
      </c>
      <c r="M28" s="202">
        <v>2.58</v>
      </c>
      <c r="N28" s="202">
        <v>2.11</v>
      </c>
      <c r="O28" s="202">
        <v>2.97</v>
      </c>
      <c r="P28" s="202">
        <v>0.83</v>
      </c>
      <c r="Q28" s="202">
        <v>0.37</v>
      </c>
      <c r="R28" s="202">
        <v>0.75</v>
      </c>
      <c r="S28" s="202">
        <v>0.47</v>
      </c>
      <c r="T28" s="202">
        <v>0</v>
      </c>
      <c r="U28" s="202">
        <v>2.5099999999999998</v>
      </c>
      <c r="V28" s="202">
        <v>0.37</v>
      </c>
      <c r="W28" s="202">
        <v>0.79</v>
      </c>
      <c r="X28" s="202">
        <v>2.63</v>
      </c>
      <c r="Y28" s="202">
        <v>0</v>
      </c>
      <c r="Z28" s="202">
        <v>4.96</v>
      </c>
      <c r="AA28" s="202">
        <v>1.55</v>
      </c>
      <c r="AB28" s="202">
        <v>0</v>
      </c>
      <c r="AC28" s="202">
        <v>17.739999999999998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15.85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30.81</v>
      </c>
      <c r="H29" s="202">
        <v>0</v>
      </c>
      <c r="I29" s="202">
        <v>9.6300000000000008</v>
      </c>
      <c r="J29" s="202">
        <v>29.36</v>
      </c>
      <c r="K29" s="202">
        <v>10.3</v>
      </c>
      <c r="L29" s="202">
        <v>0.38</v>
      </c>
      <c r="M29" s="202">
        <v>2.58</v>
      </c>
      <c r="N29" s="202">
        <v>2.11</v>
      </c>
      <c r="O29" s="202">
        <v>2.97</v>
      </c>
      <c r="P29" s="202">
        <v>0.83</v>
      </c>
      <c r="Q29" s="202">
        <v>0.37</v>
      </c>
      <c r="R29" s="202">
        <v>0.75</v>
      </c>
      <c r="S29" s="202">
        <v>0.47</v>
      </c>
      <c r="T29" s="202">
        <v>0</v>
      </c>
      <c r="U29" s="202">
        <v>2.5099999999999998</v>
      </c>
      <c r="V29" s="202">
        <v>0.37</v>
      </c>
      <c r="W29" s="202">
        <v>0.79</v>
      </c>
      <c r="X29" s="202">
        <v>2.63</v>
      </c>
      <c r="Y29" s="202">
        <v>0</v>
      </c>
      <c r="Z29" s="202">
        <v>4.96</v>
      </c>
      <c r="AA29" s="202">
        <v>1.6</v>
      </c>
      <c r="AB29" s="202">
        <v>0</v>
      </c>
      <c r="AC29" s="202">
        <v>17.739999999999998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15.85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30.81</v>
      </c>
      <c r="H30" s="202">
        <v>0</v>
      </c>
      <c r="I30" s="202">
        <v>9.6300000000000008</v>
      </c>
      <c r="J30" s="202">
        <v>29.36</v>
      </c>
      <c r="K30" s="202">
        <v>10.3</v>
      </c>
      <c r="L30" s="202">
        <v>0.38</v>
      </c>
      <c r="M30" s="202">
        <v>2.58</v>
      </c>
      <c r="N30" s="202">
        <v>2.11</v>
      </c>
      <c r="O30" s="202">
        <v>2.97</v>
      </c>
      <c r="P30" s="202">
        <v>0.83</v>
      </c>
      <c r="Q30" s="202">
        <v>0.37</v>
      </c>
      <c r="R30" s="202">
        <v>0.75</v>
      </c>
      <c r="S30" s="202">
        <v>0.47</v>
      </c>
      <c r="T30" s="202">
        <v>0</v>
      </c>
      <c r="U30" s="202">
        <v>2.5099999999999998</v>
      </c>
      <c r="V30" s="202">
        <v>0.37</v>
      </c>
      <c r="W30" s="202">
        <v>0.79</v>
      </c>
      <c r="X30" s="202">
        <v>2.63</v>
      </c>
      <c r="Y30" s="202">
        <v>0</v>
      </c>
      <c r="Z30" s="202">
        <v>4.96</v>
      </c>
      <c r="AA30" s="202">
        <v>1.6</v>
      </c>
      <c r="AB30" s="202">
        <v>0</v>
      </c>
      <c r="AC30" s="202">
        <v>17.739999999999998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15.85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30.81</v>
      </c>
      <c r="H31" s="202">
        <v>0</v>
      </c>
      <c r="I31" s="202">
        <v>9.6300000000000008</v>
      </c>
      <c r="J31" s="202">
        <v>29.36</v>
      </c>
      <c r="K31" s="202">
        <v>41.73</v>
      </c>
      <c r="L31" s="202">
        <v>0.38</v>
      </c>
      <c r="M31" s="202">
        <v>2.58</v>
      </c>
      <c r="N31" s="202">
        <v>2.11</v>
      </c>
      <c r="O31" s="202">
        <v>2.97</v>
      </c>
      <c r="P31" s="202">
        <v>0.83</v>
      </c>
      <c r="Q31" s="202">
        <v>0.37</v>
      </c>
      <c r="R31" s="202">
        <v>0.75</v>
      </c>
      <c r="S31" s="202">
        <v>0.47</v>
      </c>
      <c r="T31" s="202">
        <v>0</v>
      </c>
      <c r="U31" s="202">
        <v>2.5099999999999998</v>
      </c>
      <c r="V31" s="202">
        <v>0.37</v>
      </c>
      <c r="W31" s="202">
        <v>0.79</v>
      </c>
      <c r="X31" s="202">
        <v>2.63</v>
      </c>
      <c r="Y31" s="202">
        <v>0</v>
      </c>
      <c r="Z31" s="202">
        <v>4.96</v>
      </c>
      <c r="AA31" s="202">
        <v>1.6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15.85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30.81</v>
      </c>
      <c r="H32" s="202">
        <v>0</v>
      </c>
      <c r="I32" s="202">
        <v>9.6300000000000008</v>
      </c>
      <c r="J32" s="202">
        <v>29.36</v>
      </c>
      <c r="K32" s="202">
        <v>58.7</v>
      </c>
      <c r="L32" s="202">
        <v>0.38</v>
      </c>
      <c r="M32" s="202">
        <v>2.58</v>
      </c>
      <c r="N32" s="202">
        <v>2.11</v>
      </c>
      <c r="O32" s="202">
        <v>2.97</v>
      </c>
      <c r="P32" s="202">
        <v>0.83</v>
      </c>
      <c r="Q32" s="202">
        <v>0.37</v>
      </c>
      <c r="R32" s="202">
        <v>0.75</v>
      </c>
      <c r="S32" s="202">
        <v>0.47</v>
      </c>
      <c r="T32" s="202">
        <v>0</v>
      </c>
      <c r="U32" s="202">
        <v>2.5099999999999998</v>
      </c>
      <c r="V32" s="202">
        <v>0.37</v>
      </c>
      <c r="W32" s="202">
        <v>0.79</v>
      </c>
      <c r="X32" s="202">
        <v>2.63</v>
      </c>
      <c r="Y32" s="202">
        <v>0</v>
      </c>
      <c r="Z32" s="202">
        <v>4.96</v>
      </c>
      <c r="AA32" s="202">
        <v>1.6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15.85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30.81</v>
      </c>
      <c r="H33" s="202">
        <v>0</v>
      </c>
      <c r="I33" s="202">
        <v>9.6300000000000008</v>
      </c>
      <c r="J33" s="202">
        <v>29.36</v>
      </c>
      <c r="K33" s="202">
        <v>85.14</v>
      </c>
      <c r="L33" s="202">
        <v>0.38</v>
      </c>
      <c r="M33" s="202">
        <v>2.58</v>
      </c>
      <c r="N33" s="202">
        <v>2.11</v>
      </c>
      <c r="O33" s="202">
        <v>2.97</v>
      </c>
      <c r="P33" s="202">
        <v>0.83</v>
      </c>
      <c r="Q33" s="202">
        <v>0.37</v>
      </c>
      <c r="R33" s="202">
        <v>0.75</v>
      </c>
      <c r="S33" s="202">
        <v>0.47</v>
      </c>
      <c r="T33" s="202">
        <v>0</v>
      </c>
      <c r="U33" s="202">
        <v>2.5099999999999998</v>
      </c>
      <c r="V33" s="202">
        <v>0.37</v>
      </c>
      <c r="W33" s="202">
        <v>0.79</v>
      </c>
      <c r="X33" s="202">
        <v>2.63</v>
      </c>
      <c r="Y33" s="202">
        <v>0</v>
      </c>
      <c r="Z33" s="202">
        <v>4.96</v>
      </c>
      <c r="AA33" s="202">
        <v>1.6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15.85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30.81</v>
      </c>
      <c r="H34" s="202">
        <v>0</v>
      </c>
      <c r="I34" s="202">
        <v>9.6300000000000008</v>
      </c>
      <c r="J34" s="202">
        <v>29.36</v>
      </c>
      <c r="K34" s="202">
        <v>74.69</v>
      </c>
      <c r="L34" s="202">
        <v>0.38</v>
      </c>
      <c r="M34" s="202">
        <v>2.58</v>
      </c>
      <c r="N34" s="202">
        <v>2.11</v>
      </c>
      <c r="O34" s="202">
        <v>2.97</v>
      </c>
      <c r="P34" s="202">
        <v>0.83</v>
      </c>
      <c r="Q34" s="202">
        <v>0.37</v>
      </c>
      <c r="R34" s="202">
        <v>0.75</v>
      </c>
      <c r="S34" s="202">
        <v>0.47</v>
      </c>
      <c r="T34" s="202">
        <v>0</v>
      </c>
      <c r="U34" s="202">
        <v>2.5099999999999998</v>
      </c>
      <c r="V34" s="202">
        <v>0.37</v>
      </c>
      <c r="W34" s="202">
        <v>0.79</v>
      </c>
      <c r="X34" s="202">
        <v>2.63</v>
      </c>
      <c r="Y34" s="202">
        <v>0</v>
      </c>
      <c r="Z34" s="202">
        <v>4.96</v>
      </c>
      <c r="AA34" s="202">
        <v>1.55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15.85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30.81</v>
      </c>
      <c r="H35" s="202">
        <v>0</v>
      </c>
      <c r="I35" s="202">
        <v>9.6300000000000008</v>
      </c>
      <c r="J35" s="202">
        <v>29.36</v>
      </c>
      <c r="K35" s="202">
        <v>70.569999999999993</v>
      </c>
      <c r="L35" s="202">
        <v>0.38</v>
      </c>
      <c r="M35" s="202">
        <v>2.58</v>
      </c>
      <c r="N35" s="202">
        <v>2.11</v>
      </c>
      <c r="O35" s="202">
        <v>2.97</v>
      </c>
      <c r="P35" s="202">
        <v>0.83</v>
      </c>
      <c r="Q35" s="202">
        <v>0.37</v>
      </c>
      <c r="R35" s="202">
        <v>0.75</v>
      </c>
      <c r="S35" s="202">
        <v>0.47</v>
      </c>
      <c r="T35" s="202">
        <v>0</v>
      </c>
      <c r="U35" s="202">
        <v>2.5099999999999998</v>
      </c>
      <c r="V35" s="202">
        <v>0.08</v>
      </c>
      <c r="W35" s="202">
        <v>0.79</v>
      </c>
      <c r="X35" s="202">
        <v>2.63</v>
      </c>
      <c r="Y35" s="202">
        <v>0</v>
      </c>
      <c r="Z35" s="202">
        <v>4.96</v>
      </c>
      <c r="AA35" s="202">
        <v>1.55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15.85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30.81</v>
      </c>
      <c r="H36" s="202">
        <v>0</v>
      </c>
      <c r="I36" s="202">
        <v>9.6300000000000008</v>
      </c>
      <c r="J36" s="202">
        <v>29.36</v>
      </c>
      <c r="K36" s="202">
        <v>68.650000000000006</v>
      </c>
      <c r="L36" s="202">
        <v>0.38</v>
      </c>
      <c r="M36" s="202">
        <v>2.58</v>
      </c>
      <c r="N36" s="202">
        <v>2.11</v>
      </c>
      <c r="O36" s="202">
        <v>2.97</v>
      </c>
      <c r="P36" s="202">
        <v>0.83</v>
      </c>
      <c r="Q36" s="202">
        <v>0.37</v>
      </c>
      <c r="R36" s="202">
        <v>0.75</v>
      </c>
      <c r="S36" s="202">
        <v>0.47</v>
      </c>
      <c r="T36" s="202">
        <v>0</v>
      </c>
      <c r="U36" s="202">
        <v>2.5099999999999998</v>
      </c>
      <c r="V36" s="202">
        <v>0.37</v>
      </c>
      <c r="W36" s="202">
        <v>0.79</v>
      </c>
      <c r="X36" s="202">
        <v>2.63</v>
      </c>
      <c r="Y36" s="202">
        <v>0</v>
      </c>
      <c r="Z36" s="202">
        <v>4.96</v>
      </c>
      <c r="AA36" s="202">
        <v>1.55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15.85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30.81</v>
      </c>
      <c r="H37" s="202">
        <v>0</v>
      </c>
      <c r="I37" s="202">
        <v>9.6300000000000008</v>
      </c>
      <c r="J37" s="202">
        <v>29.36</v>
      </c>
      <c r="K37" s="202">
        <v>34.1</v>
      </c>
      <c r="L37" s="202">
        <v>0.38</v>
      </c>
      <c r="M37" s="202">
        <v>2.58</v>
      </c>
      <c r="N37" s="202">
        <v>2.11</v>
      </c>
      <c r="O37" s="202">
        <v>2.97</v>
      </c>
      <c r="P37" s="202">
        <v>0.83</v>
      </c>
      <c r="Q37" s="202">
        <v>0.37</v>
      </c>
      <c r="R37" s="202">
        <v>0.75</v>
      </c>
      <c r="S37" s="202">
        <v>0.47</v>
      </c>
      <c r="T37" s="202">
        <v>0</v>
      </c>
      <c r="U37" s="202">
        <v>2.5099999999999998</v>
      </c>
      <c r="V37" s="202">
        <v>0.37</v>
      </c>
      <c r="W37" s="202">
        <v>0.79</v>
      </c>
      <c r="X37" s="202">
        <v>2.63</v>
      </c>
      <c r="Y37" s="202">
        <v>0</v>
      </c>
      <c r="Z37" s="202">
        <v>4.96</v>
      </c>
      <c r="AA37" s="202">
        <v>1.55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15.85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30.81</v>
      </c>
      <c r="H38" s="202">
        <v>0</v>
      </c>
      <c r="I38" s="202">
        <v>9.6300000000000008</v>
      </c>
      <c r="J38" s="202">
        <v>29.36</v>
      </c>
      <c r="K38" s="202">
        <v>10.3</v>
      </c>
      <c r="L38" s="202">
        <v>0.38</v>
      </c>
      <c r="M38" s="202">
        <v>2.58</v>
      </c>
      <c r="N38" s="202">
        <v>2.11</v>
      </c>
      <c r="O38" s="202">
        <v>2.97</v>
      </c>
      <c r="P38" s="202">
        <v>0.83</v>
      </c>
      <c r="Q38" s="202">
        <v>0.37</v>
      </c>
      <c r="R38" s="202">
        <v>0.75</v>
      </c>
      <c r="S38" s="202">
        <v>0.47</v>
      </c>
      <c r="T38" s="202">
        <v>0</v>
      </c>
      <c r="U38" s="202">
        <v>2.5099999999999998</v>
      </c>
      <c r="V38" s="202">
        <v>0.37</v>
      </c>
      <c r="W38" s="202">
        <v>0.79</v>
      </c>
      <c r="X38" s="202">
        <v>2.63</v>
      </c>
      <c r="Y38" s="202">
        <v>0</v>
      </c>
      <c r="Z38" s="202">
        <v>4.96</v>
      </c>
      <c r="AA38" s="202">
        <v>1.55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15.85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30.81</v>
      </c>
      <c r="H39" s="202">
        <v>0</v>
      </c>
      <c r="I39" s="202">
        <v>9.6300000000000008</v>
      </c>
      <c r="J39" s="202">
        <v>29.36</v>
      </c>
      <c r="K39" s="202">
        <v>10.3</v>
      </c>
      <c r="L39" s="202">
        <v>0.38</v>
      </c>
      <c r="M39" s="202">
        <v>2.58</v>
      </c>
      <c r="N39" s="202">
        <v>2.11</v>
      </c>
      <c r="O39" s="202">
        <v>2.97</v>
      </c>
      <c r="P39" s="202">
        <v>0.83</v>
      </c>
      <c r="Q39" s="202">
        <v>0.37</v>
      </c>
      <c r="R39" s="202">
        <v>0.75</v>
      </c>
      <c r="S39" s="202">
        <v>0.47</v>
      </c>
      <c r="T39" s="202">
        <v>0</v>
      </c>
      <c r="U39" s="202">
        <v>2.5099999999999998</v>
      </c>
      <c r="V39" s="202">
        <v>0.37</v>
      </c>
      <c r="W39" s="202">
        <v>0.79</v>
      </c>
      <c r="X39" s="202">
        <v>2.63</v>
      </c>
      <c r="Y39" s="202">
        <v>0</v>
      </c>
      <c r="Z39" s="202">
        <v>4.96</v>
      </c>
      <c r="AA39" s="202">
        <v>1.55</v>
      </c>
      <c r="AB39" s="202">
        <v>0</v>
      </c>
      <c r="AC39" s="202">
        <v>18.34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15.85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30.81</v>
      </c>
      <c r="H40" s="202">
        <v>0</v>
      </c>
      <c r="I40" s="202">
        <v>9.6300000000000008</v>
      </c>
      <c r="J40" s="202">
        <v>29.36</v>
      </c>
      <c r="K40" s="202">
        <v>10.3</v>
      </c>
      <c r="L40" s="202">
        <v>0.38</v>
      </c>
      <c r="M40" s="202">
        <v>2.58</v>
      </c>
      <c r="N40" s="202">
        <v>2.11</v>
      </c>
      <c r="O40" s="202">
        <v>2.97</v>
      </c>
      <c r="P40" s="202">
        <v>0.83</v>
      </c>
      <c r="Q40" s="202">
        <v>0.37</v>
      </c>
      <c r="R40" s="202">
        <v>0.75</v>
      </c>
      <c r="S40" s="202">
        <v>0.47</v>
      </c>
      <c r="T40" s="202">
        <v>0</v>
      </c>
      <c r="U40" s="202">
        <v>2.5099999999999998</v>
      </c>
      <c r="V40" s="202">
        <v>0.37</v>
      </c>
      <c r="W40" s="202">
        <v>0.79</v>
      </c>
      <c r="X40" s="202">
        <v>2.63</v>
      </c>
      <c r="Y40" s="202">
        <v>0</v>
      </c>
      <c r="Z40" s="202">
        <v>4.96</v>
      </c>
      <c r="AA40" s="202">
        <v>1.55</v>
      </c>
      <c r="AB40" s="202">
        <v>0</v>
      </c>
      <c r="AC40" s="202">
        <v>18.34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15.85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30.81</v>
      </c>
      <c r="H41" s="202">
        <v>0</v>
      </c>
      <c r="I41" s="202">
        <v>9.6300000000000008</v>
      </c>
      <c r="J41" s="202">
        <v>29.36</v>
      </c>
      <c r="K41" s="202">
        <v>10.3</v>
      </c>
      <c r="L41" s="202">
        <v>0.38</v>
      </c>
      <c r="M41" s="202">
        <v>2.58</v>
      </c>
      <c r="N41" s="202">
        <v>2.11</v>
      </c>
      <c r="O41" s="202">
        <v>2.97</v>
      </c>
      <c r="P41" s="202">
        <v>0.83</v>
      </c>
      <c r="Q41" s="202">
        <v>0.37</v>
      </c>
      <c r="R41" s="202">
        <v>0.75</v>
      </c>
      <c r="S41" s="202">
        <v>0.47</v>
      </c>
      <c r="T41" s="202">
        <v>0</v>
      </c>
      <c r="U41" s="202">
        <v>2.5099999999999998</v>
      </c>
      <c r="V41" s="202">
        <v>0.37</v>
      </c>
      <c r="W41" s="202">
        <v>0.79</v>
      </c>
      <c r="X41" s="202">
        <v>2.63</v>
      </c>
      <c r="Y41" s="202">
        <v>0</v>
      </c>
      <c r="Z41" s="202">
        <v>6.26</v>
      </c>
      <c r="AA41" s="202">
        <v>1.55</v>
      </c>
      <c r="AB41" s="202">
        <v>0</v>
      </c>
      <c r="AC41" s="202">
        <v>18.34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15.85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30.81</v>
      </c>
      <c r="H42" s="202">
        <v>0</v>
      </c>
      <c r="I42" s="202">
        <v>9.6300000000000008</v>
      </c>
      <c r="J42" s="202">
        <v>29.36</v>
      </c>
      <c r="K42" s="202">
        <v>10.3</v>
      </c>
      <c r="L42" s="202">
        <v>0.38</v>
      </c>
      <c r="M42" s="202">
        <v>2.58</v>
      </c>
      <c r="N42" s="202">
        <v>2.11</v>
      </c>
      <c r="O42" s="202">
        <v>2.97</v>
      </c>
      <c r="P42" s="202">
        <v>0.83</v>
      </c>
      <c r="Q42" s="202">
        <v>0.37</v>
      </c>
      <c r="R42" s="202">
        <v>0.75</v>
      </c>
      <c r="S42" s="202">
        <v>0.47</v>
      </c>
      <c r="T42" s="202">
        <v>0</v>
      </c>
      <c r="U42" s="202">
        <v>2.5099999999999998</v>
      </c>
      <c r="V42" s="202">
        <v>0.37</v>
      </c>
      <c r="W42" s="202">
        <v>0.79</v>
      </c>
      <c r="X42" s="202">
        <v>2.63</v>
      </c>
      <c r="Y42" s="202">
        <v>0</v>
      </c>
      <c r="Z42" s="202">
        <v>6.26</v>
      </c>
      <c r="AA42" s="202">
        <v>1.55</v>
      </c>
      <c r="AB42" s="202">
        <v>0</v>
      </c>
      <c r="AC42" s="202">
        <v>18.34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15.85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30.81</v>
      </c>
      <c r="H43" s="202">
        <v>0</v>
      </c>
      <c r="I43" s="202">
        <v>9.6300000000000008</v>
      </c>
      <c r="J43" s="202">
        <v>29.36</v>
      </c>
      <c r="K43" s="202">
        <v>10.3</v>
      </c>
      <c r="L43" s="202">
        <v>0.38</v>
      </c>
      <c r="M43" s="202">
        <v>2.58</v>
      </c>
      <c r="N43" s="202">
        <v>2.11</v>
      </c>
      <c r="O43" s="202">
        <v>2.97</v>
      </c>
      <c r="P43" s="202">
        <v>0.83</v>
      </c>
      <c r="Q43" s="202">
        <v>0.37</v>
      </c>
      <c r="R43" s="202">
        <v>0.75</v>
      </c>
      <c r="S43" s="202">
        <v>0.47</v>
      </c>
      <c r="T43" s="202">
        <v>0</v>
      </c>
      <c r="U43" s="202">
        <v>2.5099999999999998</v>
      </c>
      <c r="V43" s="202">
        <v>0.37</v>
      </c>
      <c r="W43" s="202">
        <v>0.79</v>
      </c>
      <c r="X43" s="202">
        <v>2.63</v>
      </c>
      <c r="Y43" s="202">
        <v>0</v>
      </c>
      <c r="Z43" s="202">
        <v>4.96</v>
      </c>
      <c r="AA43" s="202">
        <v>1.55</v>
      </c>
      <c r="AB43" s="202">
        <v>0</v>
      </c>
      <c r="AC43" s="202">
        <v>18.34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15.85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30.81</v>
      </c>
      <c r="H44" s="202">
        <v>0</v>
      </c>
      <c r="I44" s="202">
        <v>9.6300000000000008</v>
      </c>
      <c r="J44" s="202">
        <v>29.36</v>
      </c>
      <c r="K44" s="202">
        <v>10.3</v>
      </c>
      <c r="L44" s="202">
        <v>0.38</v>
      </c>
      <c r="M44" s="202">
        <v>2.58</v>
      </c>
      <c r="N44" s="202">
        <v>2.11</v>
      </c>
      <c r="O44" s="202">
        <v>2.97</v>
      </c>
      <c r="P44" s="202">
        <v>0.83</v>
      </c>
      <c r="Q44" s="202">
        <v>0.37</v>
      </c>
      <c r="R44" s="202">
        <v>0.75</v>
      </c>
      <c r="S44" s="202">
        <v>0.47</v>
      </c>
      <c r="T44" s="202">
        <v>0</v>
      </c>
      <c r="U44" s="202">
        <v>2.5099999999999998</v>
      </c>
      <c r="V44" s="202">
        <v>0.37</v>
      </c>
      <c r="W44" s="202">
        <v>0.79</v>
      </c>
      <c r="X44" s="202">
        <v>2.63</v>
      </c>
      <c r="Y44" s="202">
        <v>0</v>
      </c>
      <c r="Z44" s="202">
        <v>4.96</v>
      </c>
      <c r="AA44" s="202">
        <v>1.55</v>
      </c>
      <c r="AB44" s="202">
        <v>0</v>
      </c>
      <c r="AC44" s="202">
        <v>18.34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15.85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30.81</v>
      </c>
      <c r="H45" s="202">
        <v>0</v>
      </c>
      <c r="I45" s="202">
        <v>9.6300000000000008</v>
      </c>
      <c r="J45" s="202">
        <v>29.36</v>
      </c>
      <c r="K45" s="202">
        <v>10.3</v>
      </c>
      <c r="L45" s="202">
        <v>0.38</v>
      </c>
      <c r="M45" s="202">
        <v>2.58</v>
      </c>
      <c r="N45" s="202">
        <v>2.11</v>
      </c>
      <c r="O45" s="202">
        <v>2.97</v>
      </c>
      <c r="P45" s="202">
        <v>0.83</v>
      </c>
      <c r="Q45" s="202">
        <v>0.37</v>
      </c>
      <c r="R45" s="202">
        <v>0.75</v>
      </c>
      <c r="S45" s="202">
        <v>0.47</v>
      </c>
      <c r="T45" s="202">
        <v>0</v>
      </c>
      <c r="U45" s="202">
        <v>2.5099999999999998</v>
      </c>
      <c r="V45" s="202">
        <v>0.37</v>
      </c>
      <c r="W45" s="202">
        <v>0.79</v>
      </c>
      <c r="X45" s="202">
        <v>2.63</v>
      </c>
      <c r="Y45" s="202">
        <v>0</v>
      </c>
      <c r="Z45" s="202">
        <v>4.96</v>
      </c>
      <c r="AA45" s="202">
        <v>1.55</v>
      </c>
      <c r="AB45" s="202">
        <v>0</v>
      </c>
      <c r="AC45" s="202">
        <v>18.34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15.85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30.81</v>
      </c>
      <c r="H46" s="202">
        <v>0</v>
      </c>
      <c r="I46" s="202">
        <v>9.6300000000000008</v>
      </c>
      <c r="J46" s="202">
        <v>29.36</v>
      </c>
      <c r="K46" s="202">
        <v>10.3</v>
      </c>
      <c r="L46" s="202">
        <v>0.38</v>
      </c>
      <c r="M46" s="202">
        <v>2.58</v>
      </c>
      <c r="N46" s="202">
        <v>2.11</v>
      </c>
      <c r="O46" s="202">
        <v>2.97</v>
      </c>
      <c r="P46" s="202">
        <v>0.83</v>
      </c>
      <c r="Q46" s="202">
        <v>0.37</v>
      </c>
      <c r="R46" s="202">
        <v>0.75</v>
      </c>
      <c r="S46" s="202">
        <v>0.47</v>
      </c>
      <c r="T46" s="202">
        <v>0</v>
      </c>
      <c r="U46" s="202">
        <v>2.5099999999999998</v>
      </c>
      <c r="V46" s="202">
        <v>0.37</v>
      </c>
      <c r="W46" s="202">
        <v>0.79</v>
      </c>
      <c r="X46" s="202">
        <v>2.63</v>
      </c>
      <c r="Y46" s="202">
        <v>0</v>
      </c>
      <c r="Z46" s="202">
        <v>4.96</v>
      </c>
      <c r="AA46" s="202">
        <v>1.55</v>
      </c>
      <c r="AB46" s="202">
        <v>0</v>
      </c>
      <c r="AC46" s="202">
        <v>18.34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15.85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30.81</v>
      </c>
      <c r="H47" s="202">
        <v>0</v>
      </c>
      <c r="I47" s="202">
        <v>9.6300000000000008</v>
      </c>
      <c r="J47" s="202">
        <v>29.36</v>
      </c>
      <c r="K47" s="202">
        <v>10.3</v>
      </c>
      <c r="L47" s="202">
        <v>0.38</v>
      </c>
      <c r="M47" s="202">
        <v>2.58</v>
      </c>
      <c r="N47" s="202">
        <v>2.11</v>
      </c>
      <c r="O47" s="202">
        <v>2.97</v>
      </c>
      <c r="P47" s="202">
        <v>0.83</v>
      </c>
      <c r="Q47" s="202">
        <v>0.37</v>
      </c>
      <c r="R47" s="202">
        <v>0.75</v>
      </c>
      <c r="S47" s="202">
        <v>0.47</v>
      </c>
      <c r="T47" s="202">
        <v>0</v>
      </c>
      <c r="U47" s="202">
        <v>2.5099999999999998</v>
      </c>
      <c r="V47" s="202">
        <v>0.37</v>
      </c>
      <c r="W47" s="202">
        <v>0.79</v>
      </c>
      <c r="X47" s="202">
        <v>2.63</v>
      </c>
      <c r="Y47" s="202">
        <v>0</v>
      </c>
      <c r="Z47" s="202">
        <v>4.96</v>
      </c>
      <c r="AA47" s="202">
        <v>1.25</v>
      </c>
      <c r="AB47" s="202">
        <v>0</v>
      </c>
      <c r="AC47" s="202">
        <v>20.190000000000001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15.85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30.81</v>
      </c>
      <c r="H48" s="202">
        <v>0</v>
      </c>
      <c r="I48" s="202">
        <v>9.6300000000000008</v>
      </c>
      <c r="J48" s="202">
        <v>29.36</v>
      </c>
      <c r="K48" s="202">
        <v>10.3</v>
      </c>
      <c r="L48" s="202">
        <v>0.38</v>
      </c>
      <c r="M48" s="202">
        <v>2.58</v>
      </c>
      <c r="N48" s="202">
        <v>2.11</v>
      </c>
      <c r="O48" s="202">
        <v>2.97</v>
      </c>
      <c r="P48" s="202">
        <v>0.83</v>
      </c>
      <c r="Q48" s="202">
        <v>0.37</v>
      </c>
      <c r="R48" s="202">
        <v>0.75</v>
      </c>
      <c r="S48" s="202">
        <v>0.47</v>
      </c>
      <c r="T48" s="202">
        <v>0</v>
      </c>
      <c r="U48" s="202">
        <v>2.5099999999999998</v>
      </c>
      <c r="V48" s="202">
        <v>0.37</v>
      </c>
      <c r="W48" s="202">
        <v>0.79</v>
      </c>
      <c r="X48" s="202">
        <v>2.63</v>
      </c>
      <c r="Y48" s="202">
        <v>0</v>
      </c>
      <c r="Z48" s="202">
        <v>4.96</v>
      </c>
      <c r="AA48" s="202">
        <v>1.25</v>
      </c>
      <c r="AB48" s="202">
        <v>0</v>
      </c>
      <c r="AC48" s="202">
        <v>20.190000000000001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15.85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30.81</v>
      </c>
      <c r="H49" s="202">
        <v>0</v>
      </c>
      <c r="I49" s="202">
        <v>9.6300000000000008</v>
      </c>
      <c r="J49" s="202">
        <v>29.36</v>
      </c>
      <c r="K49" s="202">
        <v>14.91</v>
      </c>
      <c r="L49" s="202">
        <v>0.38</v>
      </c>
      <c r="M49" s="202">
        <v>2.58</v>
      </c>
      <c r="N49" s="202">
        <v>2.11</v>
      </c>
      <c r="O49" s="202">
        <v>2.97</v>
      </c>
      <c r="P49" s="202">
        <v>0.83</v>
      </c>
      <c r="Q49" s="202">
        <v>0.37</v>
      </c>
      <c r="R49" s="202">
        <v>0.75</v>
      </c>
      <c r="S49" s="202">
        <v>0.47</v>
      </c>
      <c r="T49" s="202">
        <v>0</v>
      </c>
      <c r="U49" s="202">
        <v>2.5099999999999998</v>
      </c>
      <c r="V49" s="202">
        <v>0.37</v>
      </c>
      <c r="W49" s="202">
        <v>0.79</v>
      </c>
      <c r="X49" s="202">
        <v>2.63</v>
      </c>
      <c r="Y49" s="202">
        <v>0</v>
      </c>
      <c r="Z49" s="202">
        <v>4.96</v>
      </c>
      <c r="AA49" s="202">
        <v>1.6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15.85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30.81</v>
      </c>
      <c r="H50" s="202">
        <v>0</v>
      </c>
      <c r="I50" s="202">
        <v>9.6300000000000008</v>
      </c>
      <c r="J50" s="202">
        <v>29.36</v>
      </c>
      <c r="K50" s="202">
        <v>34.1</v>
      </c>
      <c r="L50" s="202">
        <v>0.38</v>
      </c>
      <c r="M50" s="202">
        <v>2.58</v>
      </c>
      <c r="N50" s="202">
        <v>2.11</v>
      </c>
      <c r="O50" s="202">
        <v>2.97</v>
      </c>
      <c r="P50" s="202">
        <v>0.83</v>
      </c>
      <c r="Q50" s="202">
        <v>0.37</v>
      </c>
      <c r="R50" s="202">
        <v>0.75</v>
      </c>
      <c r="S50" s="202">
        <v>0.47</v>
      </c>
      <c r="T50" s="202">
        <v>0</v>
      </c>
      <c r="U50" s="202">
        <v>2.5099999999999998</v>
      </c>
      <c r="V50" s="202">
        <v>0.37</v>
      </c>
      <c r="W50" s="202">
        <v>0.79</v>
      </c>
      <c r="X50" s="202">
        <v>2.63</v>
      </c>
      <c r="Y50" s="202">
        <v>0</v>
      </c>
      <c r="Z50" s="202">
        <v>4.96</v>
      </c>
      <c r="AA50" s="202">
        <v>1.6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15.85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30.81</v>
      </c>
      <c r="H51" s="202">
        <v>0</v>
      </c>
      <c r="I51" s="202">
        <v>9.6300000000000008</v>
      </c>
      <c r="J51" s="202">
        <v>28.88</v>
      </c>
      <c r="K51" s="202">
        <v>36.020000000000003</v>
      </c>
      <c r="L51" s="202">
        <v>0.38</v>
      </c>
      <c r="M51" s="202">
        <v>2.58</v>
      </c>
      <c r="N51" s="202">
        <v>2.11</v>
      </c>
      <c r="O51" s="202">
        <v>2.97</v>
      </c>
      <c r="P51" s="202">
        <v>0.83</v>
      </c>
      <c r="Q51" s="202">
        <v>0.37</v>
      </c>
      <c r="R51" s="202">
        <v>0.75</v>
      </c>
      <c r="S51" s="202">
        <v>0.47</v>
      </c>
      <c r="T51" s="202">
        <v>0</v>
      </c>
      <c r="U51" s="202">
        <v>2.5099999999999998</v>
      </c>
      <c r="V51" s="202">
        <v>0.37</v>
      </c>
      <c r="W51" s="202">
        <v>0.79</v>
      </c>
      <c r="X51" s="202">
        <v>2.63</v>
      </c>
      <c r="Y51" s="202">
        <v>0</v>
      </c>
      <c r="Z51" s="202">
        <v>4.96</v>
      </c>
      <c r="AA51" s="202">
        <v>1.6</v>
      </c>
      <c r="AB51" s="202">
        <v>0</v>
      </c>
      <c r="AC51" s="202">
        <v>20.58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15.85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30.81</v>
      </c>
      <c r="H52" s="202">
        <v>0</v>
      </c>
      <c r="I52" s="202">
        <v>9.6300000000000008</v>
      </c>
      <c r="J52" s="202">
        <v>28.88</v>
      </c>
      <c r="K52" s="202">
        <v>29.31</v>
      </c>
      <c r="L52" s="202">
        <v>0.38</v>
      </c>
      <c r="M52" s="202">
        <v>2.58</v>
      </c>
      <c r="N52" s="202">
        <v>2.11</v>
      </c>
      <c r="O52" s="202">
        <v>2.97</v>
      </c>
      <c r="P52" s="202">
        <v>0.83</v>
      </c>
      <c r="Q52" s="202">
        <v>0.37</v>
      </c>
      <c r="R52" s="202">
        <v>0.75</v>
      </c>
      <c r="S52" s="202">
        <v>0.47</v>
      </c>
      <c r="T52" s="202">
        <v>0</v>
      </c>
      <c r="U52" s="202">
        <v>2.5099999999999998</v>
      </c>
      <c r="V52" s="202">
        <v>0.37</v>
      </c>
      <c r="W52" s="202">
        <v>0.79</v>
      </c>
      <c r="X52" s="202">
        <v>2.63</v>
      </c>
      <c r="Y52" s="202">
        <v>0</v>
      </c>
      <c r="Z52" s="202">
        <v>4.96</v>
      </c>
      <c r="AA52" s="202">
        <v>1.6</v>
      </c>
      <c r="AB52" s="202">
        <v>0</v>
      </c>
      <c r="AC52" s="202">
        <v>20.58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15.85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30.81</v>
      </c>
      <c r="H53" s="202">
        <v>0</v>
      </c>
      <c r="I53" s="202">
        <v>9.6300000000000008</v>
      </c>
      <c r="J53" s="202">
        <v>28.88</v>
      </c>
      <c r="K53" s="202">
        <v>34.1</v>
      </c>
      <c r="L53" s="202">
        <v>0.38</v>
      </c>
      <c r="M53" s="202">
        <v>2.58</v>
      </c>
      <c r="N53" s="202">
        <v>2.11</v>
      </c>
      <c r="O53" s="202">
        <v>2.97</v>
      </c>
      <c r="P53" s="202">
        <v>0.83</v>
      </c>
      <c r="Q53" s="202">
        <v>0.37</v>
      </c>
      <c r="R53" s="202">
        <v>0.75</v>
      </c>
      <c r="S53" s="202">
        <v>0.47</v>
      </c>
      <c r="T53" s="202">
        <v>0</v>
      </c>
      <c r="U53" s="202">
        <v>2.5099999999999998</v>
      </c>
      <c r="V53" s="202">
        <v>0.37</v>
      </c>
      <c r="W53" s="202">
        <v>0.79</v>
      </c>
      <c r="X53" s="202">
        <v>2.63</v>
      </c>
      <c r="Y53" s="202">
        <v>0</v>
      </c>
      <c r="Z53" s="202">
        <v>4.96</v>
      </c>
      <c r="AA53" s="202">
        <v>1.6</v>
      </c>
      <c r="AB53" s="202">
        <v>0</v>
      </c>
      <c r="AC53" s="202">
        <v>20.58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15.85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30.81</v>
      </c>
      <c r="H54" s="202">
        <v>0</v>
      </c>
      <c r="I54" s="202">
        <v>9.6300000000000008</v>
      </c>
      <c r="J54" s="202">
        <v>28.88</v>
      </c>
      <c r="K54" s="202">
        <v>48.5</v>
      </c>
      <c r="L54" s="202">
        <v>0.38</v>
      </c>
      <c r="M54" s="202">
        <v>2.58</v>
      </c>
      <c r="N54" s="202">
        <v>2.11</v>
      </c>
      <c r="O54" s="202">
        <v>2.97</v>
      </c>
      <c r="P54" s="202">
        <v>0.83</v>
      </c>
      <c r="Q54" s="202">
        <v>0.37</v>
      </c>
      <c r="R54" s="202">
        <v>0.75</v>
      </c>
      <c r="S54" s="202">
        <v>0.47</v>
      </c>
      <c r="T54" s="202">
        <v>0</v>
      </c>
      <c r="U54" s="202">
        <v>2.5099999999999998</v>
      </c>
      <c r="V54" s="202">
        <v>0.37</v>
      </c>
      <c r="W54" s="202">
        <v>0.79</v>
      </c>
      <c r="X54" s="202">
        <v>2.63</v>
      </c>
      <c r="Y54" s="202">
        <v>0</v>
      </c>
      <c r="Z54" s="202">
        <v>4.96</v>
      </c>
      <c r="AA54" s="202">
        <v>1.6</v>
      </c>
      <c r="AB54" s="202">
        <v>0</v>
      </c>
      <c r="AC54" s="202">
        <v>20.58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15.85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30.81</v>
      </c>
      <c r="H55" s="202">
        <v>0</v>
      </c>
      <c r="I55" s="202">
        <v>9.6300000000000008</v>
      </c>
      <c r="J55" s="202">
        <v>28.88</v>
      </c>
      <c r="K55" s="202">
        <v>105.15</v>
      </c>
      <c r="L55" s="202">
        <v>0.38</v>
      </c>
      <c r="M55" s="202">
        <v>2.58</v>
      </c>
      <c r="N55" s="202">
        <v>2.11</v>
      </c>
      <c r="O55" s="202">
        <v>2.97</v>
      </c>
      <c r="P55" s="202">
        <v>0.83</v>
      </c>
      <c r="Q55" s="202">
        <v>0.37</v>
      </c>
      <c r="R55" s="202">
        <v>0.75</v>
      </c>
      <c r="S55" s="202">
        <v>0.47</v>
      </c>
      <c r="T55" s="202">
        <v>0</v>
      </c>
      <c r="U55" s="202">
        <v>2.5099999999999998</v>
      </c>
      <c r="V55" s="202">
        <v>0.37</v>
      </c>
      <c r="W55" s="202">
        <v>0.79</v>
      </c>
      <c r="X55" s="202">
        <v>2.63</v>
      </c>
      <c r="Y55" s="202">
        <v>0</v>
      </c>
      <c r="Z55" s="202">
        <v>4.96</v>
      </c>
      <c r="AA55" s="202">
        <v>1.55</v>
      </c>
      <c r="AB55" s="202">
        <v>0</v>
      </c>
      <c r="AC55" s="202">
        <v>20.96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15.85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30.81</v>
      </c>
      <c r="H56" s="202">
        <v>0</v>
      </c>
      <c r="I56" s="202">
        <v>9.6300000000000008</v>
      </c>
      <c r="J56" s="202">
        <v>28.88</v>
      </c>
      <c r="K56" s="202">
        <v>118.81</v>
      </c>
      <c r="L56" s="202">
        <v>0.38</v>
      </c>
      <c r="M56" s="202">
        <v>2.58</v>
      </c>
      <c r="N56" s="202">
        <v>2.11</v>
      </c>
      <c r="O56" s="202">
        <v>2.97</v>
      </c>
      <c r="P56" s="202">
        <v>0.83</v>
      </c>
      <c r="Q56" s="202">
        <v>0.37</v>
      </c>
      <c r="R56" s="202">
        <v>0.75</v>
      </c>
      <c r="S56" s="202">
        <v>0.47</v>
      </c>
      <c r="T56" s="202">
        <v>0</v>
      </c>
      <c r="U56" s="202">
        <v>2.5099999999999998</v>
      </c>
      <c r="V56" s="202">
        <v>0.37</v>
      </c>
      <c r="W56" s="202">
        <v>0.79</v>
      </c>
      <c r="X56" s="202">
        <v>2.63</v>
      </c>
      <c r="Y56" s="202">
        <v>0</v>
      </c>
      <c r="Z56" s="202">
        <v>4.96</v>
      </c>
      <c r="AA56" s="202">
        <v>1.55</v>
      </c>
      <c r="AB56" s="202">
        <v>0</v>
      </c>
      <c r="AC56" s="202">
        <v>20.58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15.85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30.81</v>
      </c>
      <c r="H57" s="202">
        <v>0</v>
      </c>
      <c r="I57" s="202">
        <v>9.6300000000000008</v>
      </c>
      <c r="J57" s="202">
        <v>28.88</v>
      </c>
      <c r="K57" s="202">
        <v>118.81</v>
      </c>
      <c r="L57" s="202">
        <v>0.38</v>
      </c>
      <c r="M57" s="202">
        <v>2.58</v>
      </c>
      <c r="N57" s="202">
        <v>2.11</v>
      </c>
      <c r="O57" s="202">
        <v>2.97</v>
      </c>
      <c r="P57" s="202">
        <v>0.83</v>
      </c>
      <c r="Q57" s="202">
        <v>0.37</v>
      </c>
      <c r="R57" s="202">
        <v>0.75</v>
      </c>
      <c r="S57" s="202">
        <v>0.47</v>
      </c>
      <c r="T57" s="202">
        <v>0</v>
      </c>
      <c r="U57" s="202">
        <v>2.5099999999999998</v>
      </c>
      <c r="V57" s="202">
        <v>0.37</v>
      </c>
      <c r="W57" s="202">
        <v>0.79</v>
      </c>
      <c r="X57" s="202">
        <v>2.63</v>
      </c>
      <c r="Y57" s="202">
        <v>0</v>
      </c>
      <c r="Z57" s="202">
        <v>4.96</v>
      </c>
      <c r="AA57" s="202">
        <v>1.55</v>
      </c>
      <c r="AB57" s="202">
        <v>0</v>
      </c>
      <c r="AC57" s="202">
        <v>20.58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15.85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30.81</v>
      </c>
      <c r="H58" s="202">
        <v>0</v>
      </c>
      <c r="I58" s="202">
        <v>9.6300000000000008</v>
      </c>
      <c r="J58" s="202">
        <v>28.88</v>
      </c>
      <c r="K58" s="202">
        <v>118.81</v>
      </c>
      <c r="L58" s="202">
        <v>0.38</v>
      </c>
      <c r="M58" s="202">
        <v>2.58</v>
      </c>
      <c r="N58" s="202">
        <v>2.11</v>
      </c>
      <c r="O58" s="202">
        <v>2.97</v>
      </c>
      <c r="P58" s="202">
        <v>0.83</v>
      </c>
      <c r="Q58" s="202">
        <v>0.37</v>
      </c>
      <c r="R58" s="202">
        <v>0.75</v>
      </c>
      <c r="S58" s="202">
        <v>0.47</v>
      </c>
      <c r="T58" s="202">
        <v>0</v>
      </c>
      <c r="U58" s="202">
        <v>2.5099999999999998</v>
      </c>
      <c r="V58" s="202">
        <v>0.37</v>
      </c>
      <c r="W58" s="202">
        <v>0.79</v>
      </c>
      <c r="X58" s="202">
        <v>2.63</v>
      </c>
      <c r="Y58" s="202">
        <v>0</v>
      </c>
      <c r="Z58" s="202">
        <v>4.96</v>
      </c>
      <c r="AA58" s="202">
        <v>1.55</v>
      </c>
      <c r="AB58" s="202">
        <v>0</v>
      </c>
      <c r="AC58" s="202">
        <v>20.58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15.85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30.81</v>
      </c>
      <c r="H59" s="202">
        <v>0</v>
      </c>
      <c r="I59" s="202">
        <v>9.6300000000000008</v>
      </c>
      <c r="J59" s="202">
        <v>28.88</v>
      </c>
      <c r="K59" s="202">
        <v>83.01</v>
      </c>
      <c r="L59" s="202">
        <v>0.38</v>
      </c>
      <c r="M59" s="202">
        <v>2.58</v>
      </c>
      <c r="N59" s="202">
        <v>2.11</v>
      </c>
      <c r="O59" s="202">
        <v>2.97</v>
      </c>
      <c r="P59" s="202">
        <v>0.83</v>
      </c>
      <c r="Q59" s="202">
        <v>0.37</v>
      </c>
      <c r="R59" s="202">
        <v>0.75</v>
      </c>
      <c r="S59" s="202">
        <v>0.47</v>
      </c>
      <c r="T59" s="202">
        <v>0</v>
      </c>
      <c r="U59" s="202">
        <v>2.5099999999999998</v>
      </c>
      <c r="V59" s="202">
        <v>0.37</v>
      </c>
      <c r="W59" s="202">
        <v>0.79</v>
      </c>
      <c r="X59" s="202">
        <v>2.63</v>
      </c>
      <c r="Y59" s="202">
        <v>0</v>
      </c>
      <c r="Z59" s="202">
        <v>4.96</v>
      </c>
      <c r="AA59" s="202">
        <v>1.6</v>
      </c>
      <c r="AB59" s="202">
        <v>0</v>
      </c>
      <c r="AC59" s="202">
        <v>20.58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15.85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30.81</v>
      </c>
      <c r="H60" s="202">
        <v>0</v>
      </c>
      <c r="I60" s="202">
        <v>9.6300000000000008</v>
      </c>
      <c r="J60" s="202">
        <v>28.88</v>
      </c>
      <c r="K60" s="202">
        <v>62.89</v>
      </c>
      <c r="L60" s="202">
        <v>0.38</v>
      </c>
      <c r="M60" s="202">
        <v>2.58</v>
      </c>
      <c r="N60" s="202">
        <v>2.11</v>
      </c>
      <c r="O60" s="202">
        <v>2.97</v>
      </c>
      <c r="P60" s="202">
        <v>0.83</v>
      </c>
      <c r="Q60" s="202">
        <v>0.37</v>
      </c>
      <c r="R60" s="202">
        <v>0.75</v>
      </c>
      <c r="S60" s="202">
        <v>0.47</v>
      </c>
      <c r="T60" s="202">
        <v>0</v>
      </c>
      <c r="U60" s="202">
        <v>2.5099999999999998</v>
      </c>
      <c r="V60" s="202">
        <v>0.37</v>
      </c>
      <c r="W60" s="202">
        <v>0.79</v>
      </c>
      <c r="X60" s="202">
        <v>2.63</v>
      </c>
      <c r="Y60" s="202">
        <v>0</v>
      </c>
      <c r="Z60" s="202">
        <v>4.96</v>
      </c>
      <c r="AA60" s="202">
        <v>1.6</v>
      </c>
      <c r="AB60" s="202">
        <v>0</v>
      </c>
      <c r="AC60" s="202">
        <v>20.58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15.85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30.81</v>
      </c>
      <c r="H61" s="202">
        <v>0</v>
      </c>
      <c r="I61" s="202">
        <v>9.6300000000000008</v>
      </c>
      <c r="J61" s="202">
        <v>28.88</v>
      </c>
      <c r="K61" s="202">
        <v>10.3</v>
      </c>
      <c r="L61" s="202">
        <v>0.38</v>
      </c>
      <c r="M61" s="202">
        <v>2.58</v>
      </c>
      <c r="N61" s="202">
        <v>2.11</v>
      </c>
      <c r="O61" s="202">
        <v>2.97</v>
      </c>
      <c r="P61" s="202">
        <v>0.83</v>
      </c>
      <c r="Q61" s="202">
        <v>0.37</v>
      </c>
      <c r="R61" s="202">
        <v>0.75</v>
      </c>
      <c r="S61" s="202">
        <v>0.47</v>
      </c>
      <c r="T61" s="202">
        <v>0</v>
      </c>
      <c r="U61" s="202">
        <v>2.5099999999999998</v>
      </c>
      <c r="V61" s="202">
        <v>0.37</v>
      </c>
      <c r="W61" s="202">
        <v>0.79</v>
      </c>
      <c r="X61" s="202">
        <v>2.63</v>
      </c>
      <c r="Y61" s="202">
        <v>0</v>
      </c>
      <c r="Z61" s="202">
        <v>4.96</v>
      </c>
      <c r="AA61" s="202">
        <v>1.6</v>
      </c>
      <c r="AB61" s="202">
        <v>0</v>
      </c>
      <c r="AC61" s="202">
        <v>20.58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15.85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30.81</v>
      </c>
      <c r="H62" s="202">
        <v>0</v>
      </c>
      <c r="I62" s="202">
        <v>9.6300000000000008</v>
      </c>
      <c r="J62" s="202">
        <v>28.88</v>
      </c>
      <c r="K62" s="202">
        <v>10.3</v>
      </c>
      <c r="L62" s="202">
        <v>0.38</v>
      </c>
      <c r="M62" s="202">
        <v>2.58</v>
      </c>
      <c r="N62" s="202">
        <v>2.11</v>
      </c>
      <c r="O62" s="202">
        <v>2.97</v>
      </c>
      <c r="P62" s="202">
        <v>0.83</v>
      </c>
      <c r="Q62" s="202">
        <v>0.37</v>
      </c>
      <c r="R62" s="202">
        <v>0.75</v>
      </c>
      <c r="S62" s="202">
        <v>0.47</v>
      </c>
      <c r="T62" s="202">
        <v>0</v>
      </c>
      <c r="U62" s="202">
        <v>2.5099999999999998</v>
      </c>
      <c r="V62" s="202">
        <v>0.37</v>
      </c>
      <c r="W62" s="202">
        <v>0.79</v>
      </c>
      <c r="X62" s="202">
        <v>2.63</v>
      </c>
      <c r="Y62" s="202">
        <v>0</v>
      </c>
      <c r="Z62" s="202">
        <v>4.96</v>
      </c>
      <c r="AA62" s="202">
        <v>1.6</v>
      </c>
      <c r="AB62" s="202">
        <v>0</v>
      </c>
      <c r="AC62" s="202">
        <v>20.58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15.85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30.81</v>
      </c>
      <c r="H63" s="202">
        <v>0</v>
      </c>
      <c r="I63" s="202">
        <v>9.6300000000000008</v>
      </c>
      <c r="J63" s="202">
        <v>28.88</v>
      </c>
      <c r="K63" s="202">
        <v>10.3</v>
      </c>
      <c r="L63" s="202">
        <v>0.38</v>
      </c>
      <c r="M63" s="202">
        <v>2.58</v>
      </c>
      <c r="N63" s="202">
        <v>2.11</v>
      </c>
      <c r="O63" s="202">
        <v>2.97</v>
      </c>
      <c r="P63" s="202">
        <v>0.83</v>
      </c>
      <c r="Q63" s="202">
        <v>0.37</v>
      </c>
      <c r="R63" s="202">
        <v>0.75</v>
      </c>
      <c r="S63" s="202">
        <v>0.47</v>
      </c>
      <c r="T63" s="202">
        <v>0</v>
      </c>
      <c r="U63" s="202">
        <v>2.5099999999999998</v>
      </c>
      <c r="V63" s="202">
        <v>0.37</v>
      </c>
      <c r="W63" s="202">
        <v>0.79</v>
      </c>
      <c r="X63" s="202">
        <v>2.63</v>
      </c>
      <c r="Y63" s="202">
        <v>0</v>
      </c>
      <c r="Z63" s="202">
        <v>4.96</v>
      </c>
      <c r="AA63" s="202">
        <v>1.6</v>
      </c>
      <c r="AB63" s="202">
        <v>0</v>
      </c>
      <c r="AC63" s="202">
        <v>20.58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15.85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30.81</v>
      </c>
      <c r="H64" s="202">
        <v>0</v>
      </c>
      <c r="I64" s="202">
        <v>9.6300000000000008</v>
      </c>
      <c r="J64" s="202">
        <v>28.88</v>
      </c>
      <c r="K64" s="202">
        <v>10.3</v>
      </c>
      <c r="L64" s="202">
        <v>0.38</v>
      </c>
      <c r="M64" s="202">
        <v>2.58</v>
      </c>
      <c r="N64" s="202">
        <v>2.11</v>
      </c>
      <c r="O64" s="202">
        <v>2.97</v>
      </c>
      <c r="P64" s="202">
        <v>0.83</v>
      </c>
      <c r="Q64" s="202">
        <v>0.37</v>
      </c>
      <c r="R64" s="202">
        <v>0.75</v>
      </c>
      <c r="S64" s="202">
        <v>0.47</v>
      </c>
      <c r="T64" s="202">
        <v>0</v>
      </c>
      <c r="U64" s="202">
        <v>2.5099999999999998</v>
      </c>
      <c r="V64" s="202">
        <v>0.37</v>
      </c>
      <c r="W64" s="202">
        <v>0.79</v>
      </c>
      <c r="X64" s="202">
        <v>2.63</v>
      </c>
      <c r="Y64" s="202">
        <v>0</v>
      </c>
      <c r="Z64" s="202">
        <v>4.96</v>
      </c>
      <c r="AA64" s="202">
        <v>1.6</v>
      </c>
      <c r="AB64" s="202">
        <v>0</v>
      </c>
      <c r="AC64" s="202">
        <v>20.58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15.85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30.81</v>
      </c>
      <c r="H65" s="202">
        <v>0</v>
      </c>
      <c r="I65" s="202">
        <v>9.6300000000000008</v>
      </c>
      <c r="J65" s="202">
        <v>28.88</v>
      </c>
      <c r="K65" s="202">
        <v>10.3</v>
      </c>
      <c r="L65" s="202">
        <v>0.38</v>
      </c>
      <c r="M65" s="202">
        <v>2.58</v>
      </c>
      <c r="N65" s="202">
        <v>2.11</v>
      </c>
      <c r="O65" s="202">
        <v>2.97</v>
      </c>
      <c r="P65" s="202">
        <v>0.83</v>
      </c>
      <c r="Q65" s="202">
        <v>0.37</v>
      </c>
      <c r="R65" s="202">
        <v>0.75</v>
      </c>
      <c r="S65" s="202">
        <v>0.47</v>
      </c>
      <c r="T65" s="202">
        <v>0</v>
      </c>
      <c r="U65" s="202">
        <v>2.5099999999999998</v>
      </c>
      <c r="V65" s="202">
        <v>0.37</v>
      </c>
      <c r="W65" s="202">
        <v>0.79</v>
      </c>
      <c r="X65" s="202">
        <v>2.63</v>
      </c>
      <c r="Y65" s="202">
        <v>0</v>
      </c>
      <c r="Z65" s="202">
        <v>4.96</v>
      </c>
      <c r="AA65" s="202">
        <v>1.6</v>
      </c>
      <c r="AB65" s="202">
        <v>0</v>
      </c>
      <c r="AC65" s="202">
        <v>20.58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15.85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30.81</v>
      </c>
      <c r="H66" s="202">
        <v>0</v>
      </c>
      <c r="I66" s="202">
        <v>9.6300000000000008</v>
      </c>
      <c r="J66" s="202">
        <v>28.88</v>
      </c>
      <c r="K66" s="202">
        <v>10.3</v>
      </c>
      <c r="L66" s="202">
        <v>0.38</v>
      </c>
      <c r="M66" s="202">
        <v>2.58</v>
      </c>
      <c r="N66" s="202">
        <v>2.11</v>
      </c>
      <c r="O66" s="202">
        <v>2.97</v>
      </c>
      <c r="P66" s="202">
        <v>0.83</v>
      </c>
      <c r="Q66" s="202">
        <v>0.37</v>
      </c>
      <c r="R66" s="202">
        <v>0.75</v>
      </c>
      <c r="S66" s="202">
        <v>0.47</v>
      </c>
      <c r="T66" s="202">
        <v>0</v>
      </c>
      <c r="U66" s="202">
        <v>2.5099999999999998</v>
      </c>
      <c r="V66" s="202">
        <v>0.37</v>
      </c>
      <c r="W66" s="202">
        <v>0.79</v>
      </c>
      <c r="X66" s="202">
        <v>2.63</v>
      </c>
      <c r="Y66" s="202">
        <v>0</v>
      </c>
      <c r="Z66" s="202">
        <v>4.96</v>
      </c>
      <c r="AA66" s="202">
        <v>1.6</v>
      </c>
      <c r="AB66" s="202">
        <v>0</v>
      </c>
      <c r="AC66" s="202">
        <v>20.58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15.85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30.81</v>
      </c>
      <c r="H67" s="202">
        <v>0</v>
      </c>
      <c r="I67" s="202">
        <v>9.6300000000000008</v>
      </c>
      <c r="J67" s="202">
        <v>28.88</v>
      </c>
      <c r="K67" s="202">
        <v>10.3</v>
      </c>
      <c r="L67" s="202">
        <v>0.38</v>
      </c>
      <c r="M67" s="202">
        <v>2.58</v>
      </c>
      <c r="N67" s="202">
        <v>2.11</v>
      </c>
      <c r="O67" s="202">
        <v>2.97</v>
      </c>
      <c r="P67" s="202">
        <v>0.83</v>
      </c>
      <c r="Q67" s="202">
        <v>0.36</v>
      </c>
      <c r="R67" s="202">
        <v>0.75</v>
      </c>
      <c r="S67" s="202">
        <v>0.47</v>
      </c>
      <c r="T67" s="202">
        <v>0</v>
      </c>
      <c r="U67" s="202">
        <v>2.5099999999999998</v>
      </c>
      <c r="V67" s="202">
        <v>0.37</v>
      </c>
      <c r="W67" s="202">
        <v>0.79</v>
      </c>
      <c r="X67" s="202">
        <v>2.63</v>
      </c>
      <c r="Y67" s="202">
        <v>0</v>
      </c>
      <c r="Z67" s="202">
        <v>8.4</v>
      </c>
      <c r="AA67" s="202">
        <v>1.6</v>
      </c>
      <c r="AB67" s="202">
        <v>0</v>
      </c>
      <c r="AC67" s="202">
        <v>20.58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15.85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30.81</v>
      </c>
      <c r="H68" s="202">
        <v>0</v>
      </c>
      <c r="I68" s="202">
        <v>9.6300000000000008</v>
      </c>
      <c r="J68" s="202">
        <v>28.88</v>
      </c>
      <c r="K68" s="202">
        <v>10.3</v>
      </c>
      <c r="L68" s="202">
        <v>0.38</v>
      </c>
      <c r="M68" s="202">
        <v>2.58</v>
      </c>
      <c r="N68" s="202">
        <v>2.11</v>
      </c>
      <c r="O68" s="202">
        <v>2.97</v>
      </c>
      <c r="P68" s="202">
        <v>0.83</v>
      </c>
      <c r="Q68" s="202">
        <v>0.36</v>
      </c>
      <c r="R68" s="202">
        <v>0.75</v>
      </c>
      <c r="S68" s="202">
        <v>0.47</v>
      </c>
      <c r="T68" s="202">
        <v>0</v>
      </c>
      <c r="U68" s="202">
        <v>2.5099999999999998</v>
      </c>
      <c r="V68" s="202">
        <v>0.37</v>
      </c>
      <c r="W68" s="202">
        <v>0.79</v>
      </c>
      <c r="X68" s="202">
        <v>2.63</v>
      </c>
      <c r="Y68" s="202">
        <v>0</v>
      </c>
      <c r="Z68" s="202">
        <v>4.95</v>
      </c>
      <c r="AA68" s="202">
        <v>1.6</v>
      </c>
      <c r="AB68" s="202">
        <v>0</v>
      </c>
      <c r="AC68" s="202">
        <v>20.58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15.85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30.81</v>
      </c>
      <c r="H69" s="202">
        <v>0</v>
      </c>
      <c r="I69" s="202">
        <v>9.6300000000000008</v>
      </c>
      <c r="J69" s="202">
        <v>28.88</v>
      </c>
      <c r="K69" s="202">
        <v>10.29</v>
      </c>
      <c r="L69" s="202">
        <v>1.31</v>
      </c>
      <c r="M69" s="202">
        <v>2.58</v>
      </c>
      <c r="N69" s="202">
        <v>2.11</v>
      </c>
      <c r="O69" s="202">
        <v>2.97</v>
      </c>
      <c r="P69" s="202">
        <v>0.83</v>
      </c>
      <c r="Q69" s="202">
        <v>0.36</v>
      </c>
      <c r="R69" s="202">
        <v>0.75</v>
      </c>
      <c r="S69" s="202">
        <v>0.47</v>
      </c>
      <c r="T69" s="202">
        <v>0</v>
      </c>
      <c r="U69" s="202">
        <v>2.5099999999999998</v>
      </c>
      <c r="V69" s="202">
        <v>0.37</v>
      </c>
      <c r="W69" s="202">
        <v>0.79</v>
      </c>
      <c r="X69" s="202">
        <v>2.63</v>
      </c>
      <c r="Y69" s="202">
        <v>0</v>
      </c>
      <c r="Z69" s="202">
        <v>4.96</v>
      </c>
      <c r="AA69" s="202">
        <v>1.6</v>
      </c>
      <c r="AB69" s="202">
        <v>0</v>
      </c>
      <c r="AC69" s="202">
        <v>20.58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15.85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30.81</v>
      </c>
      <c r="H70" s="202">
        <v>0</v>
      </c>
      <c r="I70" s="202">
        <v>9.6300000000000008</v>
      </c>
      <c r="J70" s="202">
        <v>28.88</v>
      </c>
      <c r="K70" s="202">
        <v>10.29</v>
      </c>
      <c r="L70" s="202">
        <v>0.38</v>
      </c>
      <c r="M70" s="202">
        <v>2.58</v>
      </c>
      <c r="N70" s="202">
        <v>2.11</v>
      </c>
      <c r="O70" s="202">
        <v>2.97</v>
      </c>
      <c r="P70" s="202">
        <v>0.83</v>
      </c>
      <c r="Q70" s="202">
        <v>0.36</v>
      </c>
      <c r="R70" s="202">
        <v>0.75</v>
      </c>
      <c r="S70" s="202">
        <v>0.47</v>
      </c>
      <c r="T70" s="202">
        <v>0</v>
      </c>
      <c r="U70" s="202">
        <v>2.5099999999999998</v>
      </c>
      <c r="V70" s="202">
        <v>0.37</v>
      </c>
      <c r="W70" s="202">
        <v>0.79</v>
      </c>
      <c r="X70" s="202">
        <v>2.63</v>
      </c>
      <c r="Y70" s="202">
        <v>0</v>
      </c>
      <c r="Z70" s="202">
        <v>4.96</v>
      </c>
      <c r="AA70" s="202">
        <v>1.6</v>
      </c>
      <c r="AB70" s="202">
        <v>0</v>
      </c>
      <c r="AC70" s="202">
        <v>20.58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15.85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30.81</v>
      </c>
      <c r="H71" s="202">
        <v>0</v>
      </c>
      <c r="I71" s="202">
        <v>9.6300000000000008</v>
      </c>
      <c r="J71" s="202">
        <v>28.88</v>
      </c>
      <c r="K71" s="202">
        <v>10.3</v>
      </c>
      <c r="L71" s="202">
        <v>0.38</v>
      </c>
      <c r="M71" s="202">
        <v>2.58</v>
      </c>
      <c r="N71" s="202">
        <v>2.11</v>
      </c>
      <c r="O71" s="202">
        <v>2.97</v>
      </c>
      <c r="P71" s="202">
        <v>0.83</v>
      </c>
      <c r="Q71" s="202">
        <v>0.36</v>
      </c>
      <c r="R71" s="202">
        <v>0.75</v>
      </c>
      <c r="S71" s="202">
        <v>0.65</v>
      </c>
      <c r="T71" s="202">
        <v>0</v>
      </c>
      <c r="U71" s="202">
        <v>2.5099999999999998</v>
      </c>
      <c r="V71" s="202">
        <v>0.37</v>
      </c>
      <c r="W71" s="202">
        <v>0.79</v>
      </c>
      <c r="X71" s="202">
        <v>2.63</v>
      </c>
      <c r="Y71" s="202">
        <v>0</v>
      </c>
      <c r="Z71" s="202">
        <v>4.96</v>
      </c>
      <c r="AA71" s="202">
        <v>1.6</v>
      </c>
      <c r="AB71" s="202">
        <v>0</v>
      </c>
      <c r="AC71" s="202">
        <v>20.58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15.85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30.81</v>
      </c>
      <c r="H72" s="202">
        <v>0</v>
      </c>
      <c r="I72" s="202">
        <v>9.6300000000000008</v>
      </c>
      <c r="J72" s="202">
        <v>28.88</v>
      </c>
      <c r="K72" s="202">
        <v>10.3</v>
      </c>
      <c r="L72" s="202">
        <v>0.38</v>
      </c>
      <c r="M72" s="202">
        <v>2.58</v>
      </c>
      <c r="N72" s="202">
        <v>2.11</v>
      </c>
      <c r="O72" s="202">
        <v>2.97</v>
      </c>
      <c r="P72" s="202">
        <v>0.83</v>
      </c>
      <c r="Q72" s="202">
        <v>0.36</v>
      </c>
      <c r="R72" s="202">
        <v>0.75</v>
      </c>
      <c r="S72" s="202">
        <v>0.47</v>
      </c>
      <c r="T72" s="202">
        <v>0</v>
      </c>
      <c r="U72" s="202">
        <v>2.5099999999999998</v>
      </c>
      <c r="V72" s="202">
        <v>0.37</v>
      </c>
      <c r="W72" s="202">
        <v>0.79</v>
      </c>
      <c r="X72" s="202">
        <v>2.63</v>
      </c>
      <c r="Y72" s="202">
        <v>0</v>
      </c>
      <c r="Z72" s="202">
        <v>4.96</v>
      </c>
      <c r="AA72" s="202">
        <v>1.6</v>
      </c>
      <c r="AB72" s="202">
        <v>0</v>
      </c>
      <c r="AC72" s="202">
        <v>20.58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15.85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30.81</v>
      </c>
      <c r="H73" s="202">
        <v>0</v>
      </c>
      <c r="I73" s="202">
        <v>9.6300000000000008</v>
      </c>
      <c r="J73" s="202">
        <v>28.88</v>
      </c>
      <c r="K73" s="202">
        <v>10.53</v>
      </c>
      <c r="L73" s="202">
        <v>1.42</v>
      </c>
      <c r="M73" s="202">
        <v>2.58</v>
      </c>
      <c r="N73" s="202">
        <v>2.11</v>
      </c>
      <c r="O73" s="202">
        <v>2.97</v>
      </c>
      <c r="P73" s="202">
        <v>0.83</v>
      </c>
      <c r="Q73" s="202">
        <v>0.36</v>
      </c>
      <c r="R73" s="202">
        <v>0.75</v>
      </c>
      <c r="S73" s="202">
        <v>0.47</v>
      </c>
      <c r="T73" s="202">
        <v>0</v>
      </c>
      <c r="U73" s="202">
        <v>2.5099999999999998</v>
      </c>
      <c r="V73" s="202">
        <v>0.37</v>
      </c>
      <c r="W73" s="202">
        <v>0.79</v>
      </c>
      <c r="X73" s="202">
        <v>2.63</v>
      </c>
      <c r="Y73" s="202">
        <v>0</v>
      </c>
      <c r="Z73" s="202">
        <v>4.96</v>
      </c>
      <c r="AA73" s="202">
        <v>1.6</v>
      </c>
      <c r="AB73" s="202">
        <v>0</v>
      </c>
      <c r="AC73" s="202">
        <v>20.58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15.85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30.81</v>
      </c>
      <c r="H74" s="202">
        <v>0</v>
      </c>
      <c r="I74" s="202">
        <v>9.6300000000000008</v>
      </c>
      <c r="J74" s="202">
        <v>28.88</v>
      </c>
      <c r="K74" s="202">
        <v>10.29</v>
      </c>
      <c r="L74" s="202">
        <v>0.27</v>
      </c>
      <c r="M74" s="202">
        <v>2.58</v>
      </c>
      <c r="N74" s="202">
        <v>2.11</v>
      </c>
      <c r="O74" s="202">
        <v>2.97</v>
      </c>
      <c r="P74" s="202">
        <v>0.83</v>
      </c>
      <c r="Q74" s="202">
        <v>0.36</v>
      </c>
      <c r="R74" s="202">
        <v>0.75</v>
      </c>
      <c r="S74" s="202">
        <v>0.47</v>
      </c>
      <c r="T74" s="202">
        <v>0</v>
      </c>
      <c r="U74" s="202">
        <v>2.5099999999999998</v>
      </c>
      <c r="V74" s="202">
        <v>0.37</v>
      </c>
      <c r="W74" s="202">
        <v>0.79</v>
      </c>
      <c r="X74" s="202">
        <v>2.63</v>
      </c>
      <c r="Y74" s="202">
        <v>0</v>
      </c>
      <c r="Z74" s="202">
        <v>4.96</v>
      </c>
      <c r="AA74" s="202">
        <v>1.6</v>
      </c>
      <c r="AB74" s="202">
        <v>0</v>
      </c>
      <c r="AC74" s="202">
        <v>19.190000000000001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17.61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17.84</v>
      </c>
      <c r="E75" s="202">
        <v>0</v>
      </c>
      <c r="F75" s="202">
        <v>0</v>
      </c>
      <c r="G75" s="202">
        <v>30.81</v>
      </c>
      <c r="H75" s="202">
        <v>0</v>
      </c>
      <c r="I75" s="202">
        <v>9.6300000000000008</v>
      </c>
      <c r="J75" s="202">
        <v>28.88</v>
      </c>
      <c r="K75" s="202">
        <v>10.29</v>
      </c>
      <c r="L75" s="202">
        <v>0.27</v>
      </c>
      <c r="M75" s="202">
        <v>2.58</v>
      </c>
      <c r="N75" s="202">
        <v>2.11</v>
      </c>
      <c r="O75" s="202">
        <v>2.97</v>
      </c>
      <c r="P75" s="202">
        <v>0.83</v>
      </c>
      <c r="Q75" s="202">
        <v>0.36</v>
      </c>
      <c r="R75" s="202">
        <v>0.75</v>
      </c>
      <c r="S75" s="202">
        <v>0.47</v>
      </c>
      <c r="T75" s="202">
        <v>0</v>
      </c>
      <c r="U75" s="202">
        <v>2.5099999999999998</v>
      </c>
      <c r="V75" s="202">
        <v>0.37</v>
      </c>
      <c r="W75" s="202">
        <v>0.79</v>
      </c>
      <c r="X75" s="202">
        <v>2.63</v>
      </c>
      <c r="Y75" s="202">
        <v>0</v>
      </c>
      <c r="Z75" s="202">
        <v>4.96</v>
      </c>
      <c r="AA75" s="202">
        <v>1.6</v>
      </c>
      <c r="AB75" s="202">
        <v>0</v>
      </c>
      <c r="AC75" s="202">
        <v>19.190000000000001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17.61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17.84</v>
      </c>
      <c r="E76" s="202">
        <v>0</v>
      </c>
      <c r="F76" s="202">
        <v>0</v>
      </c>
      <c r="G76" s="202">
        <v>30.81</v>
      </c>
      <c r="H76" s="202">
        <v>0</v>
      </c>
      <c r="I76" s="202">
        <v>9.6300000000000008</v>
      </c>
      <c r="J76" s="202">
        <v>28.88</v>
      </c>
      <c r="K76" s="202">
        <v>10.29</v>
      </c>
      <c r="L76" s="202">
        <v>0.27</v>
      </c>
      <c r="M76" s="202">
        <v>2.58</v>
      </c>
      <c r="N76" s="202">
        <v>2.11</v>
      </c>
      <c r="O76" s="202">
        <v>2.97</v>
      </c>
      <c r="P76" s="202">
        <v>0.83</v>
      </c>
      <c r="Q76" s="202">
        <v>0.36</v>
      </c>
      <c r="R76" s="202">
        <v>0.75</v>
      </c>
      <c r="S76" s="202">
        <v>0.47</v>
      </c>
      <c r="T76" s="202">
        <v>0</v>
      </c>
      <c r="U76" s="202">
        <v>2.5099999999999998</v>
      </c>
      <c r="V76" s="202">
        <v>0.37</v>
      </c>
      <c r="W76" s="202">
        <v>0.79</v>
      </c>
      <c r="X76" s="202">
        <v>2.63</v>
      </c>
      <c r="Y76" s="202">
        <v>0</v>
      </c>
      <c r="Z76" s="202">
        <v>4.96</v>
      </c>
      <c r="AA76" s="202">
        <v>1.6</v>
      </c>
      <c r="AB76" s="202">
        <v>0</v>
      </c>
      <c r="AC76" s="202">
        <v>19.190000000000001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17.61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17.84</v>
      </c>
      <c r="E77" s="202">
        <v>0</v>
      </c>
      <c r="F77" s="202">
        <v>0</v>
      </c>
      <c r="G77" s="202">
        <v>30.81</v>
      </c>
      <c r="H77" s="202">
        <v>0</v>
      </c>
      <c r="I77" s="202">
        <v>9.6300000000000008</v>
      </c>
      <c r="J77" s="202">
        <v>28.88</v>
      </c>
      <c r="K77" s="202">
        <v>10.29</v>
      </c>
      <c r="L77" s="202">
        <v>0.27</v>
      </c>
      <c r="M77" s="202">
        <v>2.58</v>
      </c>
      <c r="N77" s="202">
        <v>2.11</v>
      </c>
      <c r="O77" s="202">
        <v>2.97</v>
      </c>
      <c r="P77" s="202">
        <v>0.83</v>
      </c>
      <c r="Q77" s="202">
        <v>0.36</v>
      </c>
      <c r="R77" s="202">
        <v>0.75</v>
      </c>
      <c r="S77" s="202">
        <v>0.47</v>
      </c>
      <c r="T77" s="202">
        <v>0</v>
      </c>
      <c r="U77" s="202">
        <v>2.5099999999999998</v>
      </c>
      <c r="V77" s="202">
        <v>0.37</v>
      </c>
      <c r="W77" s="202">
        <v>0.79</v>
      </c>
      <c r="X77" s="202">
        <v>2.63</v>
      </c>
      <c r="Y77" s="202">
        <v>0</v>
      </c>
      <c r="Z77" s="202">
        <v>4.96</v>
      </c>
      <c r="AA77" s="202">
        <v>1.6</v>
      </c>
      <c r="AB77" s="202">
        <v>0</v>
      </c>
      <c r="AC77" s="202">
        <v>19.190000000000001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17.61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30.81</v>
      </c>
      <c r="H78" s="202">
        <v>0</v>
      </c>
      <c r="I78" s="202">
        <v>9.6300000000000008</v>
      </c>
      <c r="J78" s="202">
        <v>28.88</v>
      </c>
      <c r="K78" s="202">
        <v>10.29</v>
      </c>
      <c r="L78" s="202">
        <v>0.27</v>
      </c>
      <c r="M78" s="202">
        <v>2.58</v>
      </c>
      <c r="N78" s="202">
        <v>2.11</v>
      </c>
      <c r="O78" s="202">
        <v>2.97</v>
      </c>
      <c r="P78" s="202">
        <v>0.83</v>
      </c>
      <c r="Q78" s="202">
        <v>0.36</v>
      </c>
      <c r="R78" s="202">
        <v>0.75</v>
      </c>
      <c r="S78" s="202">
        <v>0.47</v>
      </c>
      <c r="T78" s="202">
        <v>0</v>
      </c>
      <c r="U78" s="202">
        <v>2.5099999999999998</v>
      </c>
      <c r="V78" s="202">
        <v>0.37</v>
      </c>
      <c r="W78" s="202">
        <v>0.79</v>
      </c>
      <c r="X78" s="202">
        <v>2.63</v>
      </c>
      <c r="Y78" s="202">
        <v>0</v>
      </c>
      <c r="Z78" s="202">
        <v>4.96</v>
      </c>
      <c r="AA78" s="202">
        <v>1.6</v>
      </c>
      <c r="AB78" s="202">
        <v>0</v>
      </c>
      <c r="AC78" s="202">
        <v>19.190000000000001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17.61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30.81</v>
      </c>
      <c r="H79" s="202">
        <v>0</v>
      </c>
      <c r="I79" s="202">
        <v>9.6300000000000008</v>
      </c>
      <c r="J79" s="202">
        <v>28.88</v>
      </c>
      <c r="K79" s="202">
        <v>10.29</v>
      </c>
      <c r="L79" s="202">
        <v>0.27</v>
      </c>
      <c r="M79" s="202">
        <v>2.58</v>
      </c>
      <c r="N79" s="202">
        <v>2.11</v>
      </c>
      <c r="O79" s="202">
        <v>2.97</v>
      </c>
      <c r="P79" s="202">
        <v>0.83</v>
      </c>
      <c r="Q79" s="202">
        <v>0.36</v>
      </c>
      <c r="R79" s="202">
        <v>0.75</v>
      </c>
      <c r="S79" s="202">
        <v>0.47</v>
      </c>
      <c r="T79" s="202">
        <v>0</v>
      </c>
      <c r="U79" s="202">
        <v>2.5099999999999998</v>
      </c>
      <c r="V79" s="202">
        <v>0.37</v>
      </c>
      <c r="W79" s="202">
        <v>0.79</v>
      </c>
      <c r="X79" s="202">
        <v>2.63</v>
      </c>
      <c r="Y79" s="202">
        <v>0</v>
      </c>
      <c r="Z79" s="202">
        <v>4.96</v>
      </c>
      <c r="AA79" s="202">
        <v>1.6</v>
      </c>
      <c r="AB79" s="202">
        <v>0</v>
      </c>
      <c r="AC79" s="202">
        <v>19.190000000000001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17.61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30.81</v>
      </c>
      <c r="H80" s="202">
        <v>0</v>
      </c>
      <c r="I80" s="202">
        <v>9.6300000000000008</v>
      </c>
      <c r="J80" s="202">
        <v>28.88</v>
      </c>
      <c r="K80" s="202">
        <v>10.29</v>
      </c>
      <c r="L80" s="202">
        <v>0</v>
      </c>
      <c r="M80" s="202">
        <v>2.58</v>
      </c>
      <c r="N80" s="202">
        <v>2.11</v>
      </c>
      <c r="O80" s="202">
        <v>2.97</v>
      </c>
      <c r="P80" s="202">
        <v>0.83</v>
      </c>
      <c r="Q80" s="202">
        <v>0.36</v>
      </c>
      <c r="R80" s="202">
        <v>0.75</v>
      </c>
      <c r="S80" s="202">
        <v>0.47</v>
      </c>
      <c r="T80" s="202">
        <v>0</v>
      </c>
      <c r="U80" s="202">
        <v>2.5099999999999998</v>
      </c>
      <c r="V80" s="202">
        <v>0.37</v>
      </c>
      <c r="W80" s="202">
        <v>0.79</v>
      </c>
      <c r="X80" s="202">
        <v>2.63</v>
      </c>
      <c r="Y80" s="202">
        <v>0</v>
      </c>
      <c r="Z80" s="202">
        <v>4.96</v>
      </c>
      <c r="AA80" s="202">
        <v>1.6</v>
      </c>
      <c r="AB80" s="202">
        <v>0</v>
      </c>
      <c r="AC80" s="202">
        <v>19.190000000000001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17.61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30.81</v>
      </c>
      <c r="H81" s="202">
        <v>0</v>
      </c>
      <c r="I81" s="202">
        <v>9.6300000000000008</v>
      </c>
      <c r="J81" s="202">
        <v>28.88</v>
      </c>
      <c r="K81" s="202">
        <v>10.29</v>
      </c>
      <c r="L81" s="202">
        <v>0.38</v>
      </c>
      <c r="M81" s="202">
        <v>2.58</v>
      </c>
      <c r="N81" s="202">
        <v>2.11</v>
      </c>
      <c r="O81" s="202">
        <v>2.97</v>
      </c>
      <c r="P81" s="202">
        <v>0.83</v>
      </c>
      <c r="Q81" s="202">
        <v>0.36</v>
      </c>
      <c r="R81" s="202">
        <v>0.75</v>
      </c>
      <c r="S81" s="202">
        <v>0.47</v>
      </c>
      <c r="T81" s="202">
        <v>0</v>
      </c>
      <c r="U81" s="202">
        <v>2.5099999999999998</v>
      </c>
      <c r="V81" s="202">
        <v>0.37</v>
      </c>
      <c r="W81" s="202">
        <v>0.79</v>
      </c>
      <c r="X81" s="202">
        <v>2.63</v>
      </c>
      <c r="Y81" s="202">
        <v>0</v>
      </c>
      <c r="Z81" s="202">
        <v>4.96</v>
      </c>
      <c r="AA81" s="202">
        <v>1.6</v>
      </c>
      <c r="AB81" s="202">
        <v>0</v>
      </c>
      <c r="AC81" s="202">
        <v>18.34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17.61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30.81</v>
      </c>
      <c r="H82" s="202">
        <v>0</v>
      </c>
      <c r="I82" s="202">
        <v>9.6300000000000008</v>
      </c>
      <c r="J82" s="202">
        <v>28.88</v>
      </c>
      <c r="K82" s="202">
        <v>10.29</v>
      </c>
      <c r="L82" s="202">
        <v>0.38</v>
      </c>
      <c r="M82" s="202">
        <v>2.58</v>
      </c>
      <c r="N82" s="202">
        <v>2.11</v>
      </c>
      <c r="O82" s="202">
        <v>2.97</v>
      </c>
      <c r="P82" s="202">
        <v>0.83</v>
      </c>
      <c r="Q82" s="202">
        <v>0.36</v>
      </c>
      <c r="R82" s="202">
        <v>0.75</v>
      </c>
      <c r="S82" s="202">
        <v>0.47</v>
      </c>
      <c r="T82" s="202">
        <v>0</v>
      </c>
      <c r="U82" s="202">
        <v>2.5099999999999998</v>
      </c>
      <c r="V82" s="202">
        <v>0.37</v>
      </c>
      <c r="W82" s="202">
        <v>0.79</v>
      </c>
      <c r="X82" s="202">
        <v>2.63</v>
      </c>
      <c r="Y82" s="202">
        <v>0</v>
      </c>
      <c r="Z82" s="202">
        <v>4.96</v>
      </c>
      <c r="AA82" s="202">
        <v>1.6</v>
      </c>
      <c r="AB82" s="202">
        <v>0</v>
      </c>
      <c r="AC82" s="202">
        <v>18.34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17.61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30.81</v>
      </c>
      <c r="H83" s="202">
        <v>0</v>
      </c>
      <c r="I83" s="202">
        <v>9.6300000000000008</v>
      </c>
      <c r="J83" s="202">
        <v>28.88</v>
      </c>
      <c r="K83" s="202">
        <v>10.29</v>
      </c>
      <c r="L83" s="202">
        <v>0.38</v>
      </c>
      <c r="M83" s="202">
        <v>2.58</v>
      </c>
      <c r="N83" s="202">
        <v>2.11</v>
      </c>
      <c r="O83" s="202">
        <v>2.97</v>
      </c>
      <c r="P83" s="202">
        <v>0.83</v>
      </c>
      <c r="Q83" s="202">
        <v>0.36</v>
      </c>
      <c r="R83" s="202">
        <v>0.75</v>
      </c>
      <c r="S83" s="202">
        <v>0.47</v>
      </c>
      <c r="T83" s="202">
        <v>0</v>
      </c>
      <c r="U83" s="202">
        <v>2.5099999999999998</v>
      </c>
      <c r="V83" s="202">
        <v>0.37</v>
      </c>
      <c r="W83" s="202">
        <v>0.79</v>
      </c>
      <c r="X83" s="202">
        <v>2.63</v>
      </c>
      <c r="Y83" s="202">
        <v>0</v>
      </c>
      <c r="Z83" s="202">
        <v>4.96</v>
      </c>
      <c r="AA83" s="202">
        <v>1.6</v>
      </c>
      <c r="AB83" s="202">
        <v>0</v>
      </c>
      <c r="AC83" s="202">
        <v>18.34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17.61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30.81</v>
      </c>
      <c r="H84" s="202">
        <v>0</v>
      </c>
      <c r="I84" s="202">
        <v>9.6300000000000008</v>
      </c>
      <c r="J84" s="202">
        <v>28.88</v>
      </c>
      <c r="K84" s="202">
        <v>10.29</v>
      </c>
      <c r="L84" s="202">
        <v>0.38</v>
      </c>
      <c r="M84" s="202">
        <v>2.58</v>
      </c>
      <c r="N84" s="202">
        <v>2.11</v>
      </c>
      <c r="O84" s="202">
        <v>2.97</v>
      </c>
      <c r="P84" s="202">
        <v>0.83</v>
      </c>
      <c r="Q84" s="202">
        <v>0.36</v>
      </c>
      <c r="R84" s="202">
        <v>0.75</v>
      </c>
      <c r="S84" s="202">
        <v>0.47</v>
      </c>
      <c r="T84" s="202">
        <v>0</v>
      </c>
      <c r="U84" s="202">
        <v>2.5099999999999998</v>
      </c>
      <c r="V84" s="202">
        <v>0.37</v>
      </c>
      <c r="W84" s="202">
        <v>0.79</v>
      </c>
      <c r="X84" s="202">
        <v>2.63</v>
      </c>
      <c r="Y84" s="202">
        <v>0</v>
      </c>
      <c r="Z84" s="202">
        <v>4.96</v>
      </c>
      <c r="AA84" s="202">
        <v>1.6</v>
      </c>
      <c r="AB84" s="202">
        <v>0</v>
      </c>
      <c r="AC84" s="202">
        <v>18.34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17.61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30.81</v>
      </c>
      <c r="H85" s="202">
        <v>0</v>
      </c>
      <c r="I85" s="202">
        <v>9.6300000000000008</v>
      </c>
      <c r="J85" s="202">
        <v>28.88</v>
      </c>
      <c r="K85" s="202">
        <v>39.79</v>
      </c>
      <c r="L85" s="202">
        <v>0.38</v>
      </c>
      <c r="M85" s="202">
        <v>2.58</v>
      </c>
      <c r="N85" s="202">
        <v>2.11</v>
      </c>
      <c r="O85" s="202">
        <v>2.97</v>
      </c>
      <c r="P85" s="202">
        <v>0.83</v>
      </c>
      <c r="Q85" s="202">
        <v>0.36</v>
      </c>
      <c r="R85" s="202">
        <v>0.75</v>
      </c>
      <c r="S85" s="202">
        <v>0.47</v>
      </c>
      <c r="T85" s="202">
        <v>0</v>
      </c>
      <c r="U85" s="202">
        <v>2.5099999999999998</v>
      </c>
      <c r="V85" s="202">
        <v>0.37</v>
      </c>
      <c r="W85" s="202">
        <v>0.79</v>
      </c>
      <c r="X85" s="202">
        <v>2.63</v>
      </c>
      <c r="Y85" s="202">
        <v>0</v>
      </c>
      <c r="Z85" s="202">
        <v>4.96</v>
      </c>
      <c r="AA85" s="202">
        <v>1.6</v>
      </c>
      <c r="AB85" s="202">
        <v>0</v>
      </c>
      <c r="AC85" s="202">
        <v>18.34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17.61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30.81</v>
      </c>
      <c r="H86" s="202">
        <v>0</v>
      </c>
      <c r="I86" s="202">
        <v>9.6300000000000008</v>
      </c>
      <c r="J86" s="202">
        <v>28.88</v>
      </c>
      <c r="K86" s="202">
        <v>72.489999999999995</v>
      </c>
      <c r="L86" s="202">
        <v>0.38</v>
      </c>
      <c r="M86" s="202">
        <v>2.58</v>
      </c>
      <c r="N86" s="202">
        <v>2.11</v>
      </c>
      <c r="O86" s="202">
        <v>2.97</v>
      </c>
      <c r="P86" s="202">
        <v>0.83</v>
      </c>
      <c r="Q86" s="202">
        <v>0.36</v>
      </c>
      <c r="R86" s="202">
        <v>0.75</v>
      </c>
      <c r="S86" s="202">
        <v>0.47</v>
      </c>
      <c r="T86" s="202">
        <v>0</v>
      </c>
      <c r="U86" s="202">
        <v>2.5099999999999998</v>
      </c>
      <c r="V86" s="202">
        <v>0.37</v>
      </c>
      <c r="W86" s="202">
        <v>0.79</v>
      </c>
      <c r="X86" s="202">
        <v>2.63</v>
      </c>
      <c r="Y86" s="202">
        <v>0</v>
      </c>
      <c r="Z86" s="202">
        <v>4.96</v>
      </c>
      <c r="AA86" s="202">
        <v>1.6</v>
      </c>
      <c r="AB86" s="202">
        <v>0</v>
      </c>
      <c r="AC86" s="202">
        <v>18.34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17.61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30.81</v>
      </c>
      <c r="H87" s="202">
        <v>0</v>
      </c>
      <c r="I87" s="202">
        <v>9.6300000000000008</v>
      </c>
      <c r="J87" s="202">
        <v>28.88</v>
      </c>
      <c r="K87" s="202">
        <v>69.64</v>
      </c>
      <c r="L87" s="202">
        <v>0.38</v>
      </c>
      <c r="M87" s="202">
        <v>2.58</v>
      </c>
      <c r="N87" s="202">
        <v>2.11</v>
      </c>
      <c r="O87" s="202">
        <v>2.97</v>
      </c>
      <c r="P87" s="202">
        <v>0.83</v>
      </c>
      <c r="Q87" s="202">
        <v>0.36</v>
      </c>
      <c r="R87" s="202">
        <v>0.75</v>
      </c>
      <c r="S87" s="202">
        <v>0.47</v>
      </c>
      <c r="T87" s="202">
        <v>0</v>
      </c>
      <c r="U87" s="202">
        <v>2.5099999999999998</v>
      </c>
      <c r="V87" s="202">
        <v>0.37</v>
      </c>
      <c r="W87" s="202">
        <v>0.79</v>
      </c>
      <c r="X87" s="202">
        <v>2.63</v>
      </c>
      <c r="Y87" s="202">
        <v>0</v>
      </c>
      <c r="Z87" s="202">
        <v>4.96</v>
      </c>
      <c r="AA87" s="202">
        <v>1.6</v>
      </c>
      <c r="AB87" s="202">
        <v>0</v>
      </c>
      <c r="AC87" s="202">
        <v>18.34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17.61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30.81</v>
      </c>
      <c r="H88" s="202">
        <v>0</v>
      </c>
      <c r="I88" s="202">
        <v>9.6300000000000008</v>
      </c>
      <c r="J88" s="202">
        <v>28.88</v>
      </c>
      <c r="K88" s="202">
        <v>43.7</v>
      </c>
      <c r="L88" s="202">
        <v>0.38</v>
      </c>
      <c r="M88" s="202">
        <v>2.58</v>
      </c>
      <c r="N88" s="202">
        <v>2.11</v>
      </c>
      <c r="O88" s="202">
        <v>2.97</v>
      </c>
      <c r="P88" s="202">
        <v>0.83</v>
      </c>
      <c r="Q88" s="202">
        <v>0.36</v>
      </c>
      <c r="R88" s="202">
        <v>0.75</v>
      </c>
      <c r="S88" s="202">
        <v>0.47</v>
      </c>
      <c r="T88" s="202">
        <v>0</v>
      </c>
      <c r="U88" s="202">
        <v>2.5099999999999998</v>
      </c>
      <c r="V88" s="202">
        <v>0.37</v>
      </c>
      <c r="W88" s="202">
        <v>0.79</v>
      </c>
      <c r="X88" s="202">
        <v>2.63</v>
      </c>
      <c r="Y88" s="202">
        <v>0</v>
      </c>
      <c r="Z88" s="202">
        <v>4.96</v>
      </c>
      <c r="AA88" s="202">
        <v>1.6</v>
      </c>
      <c r="AB88" s="202">
        <v>0</v>
      </c>
      <c r="AC88" s="202">
        <v>18.34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17.61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30.81</v>
      </c>
      <c r="H89" s="202">
        <v>0</v>
      </c>
      <c r="I89" s="202">
        <v>9.6300000000000008</v>
      </c>
      <c r="J89" s="202">
        <v>28.88</v>
      </c>
      <c r="K89" s="202">
        <v>41.38</v>
      </c>
      <c r="L89" s="202">
        <v>0.38</v>
      </c>
      <c r="M89" s="202">
        <v>2.58</v>
      </c>
      <c r="N89" s="202">
        <v>2.11</v>
      </c>
      <c r="O89" s="202">
        <v>2.97</v>
      </c>
      <c r="P89" s="202">
        <v>0.83</v>
      </c>
      <c r="Q89" s="202">
        <v>0.36</v>
      </c>
      <c r="R89" s="202">
        <v>0.75</v>
      </c>
      <c r="S89" s="202">
        <v>0.47</v>
      </c>
      <c r="T89" s="202">
        <v>0</v>
      </c>
      <c r="U89" s="202">
        <v>2.5099999999999998</v>
      </c>
      <c r="V89" s="202">
        <v>0.37</v>
      </c>
      <c r="W89" s="202">
        <v>0.79</v>
      </c>
      <c r="X89" s="202">
        <v>2.63</v>
      </c>
      <c r="Y89" s="202">
        <v>0</v>
      </c>
      <c r="Z89" s="202">
        <v>4.96</v>
      </c>
      <c r="AA89" s="202">
        <v>1.6</v>
      </c>
      <c r="AB89" s="202">
        <v>0</v>
      </c>
      <c r="AC89" s="202">
        <v>18.34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17.61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30.81</v>
      </c>
      <c r="H90" s="202">
        <v>0</v>
      </c>
      <c r="I90" s="202">
        <v>9.6300000000000008</v>
      </c>
      <c r="J90" s="202">
        <v>28.88</v>
      </c>
      <c r="K90" s="202">
        <v>64.81</v>
      </c>
      <c r="L90" s="202">
        <v>0.38</v>
      </c>
      <c r="M90" s="202">
        <v>2.58</v>
      </c>
      <c r="N90" s="202">
        <v>2.11</v>
      </c>
      <c r="O90" s="202">
        <v>2.97</v>
      </c>
      <c r="P90" s="202">
        <v>0.83</v>
      </c>
      <c r="Q90" s="202">
        <v>0.36</v>
      </c>
      <c r="R90" s="202">
        <v>0.75</v>
      </c>
      <c r="S90" s="202">
        <v>0.47</v>
      </c>
      <c r="T90" s="202">
        <v>0</v>
      </c>
      <c r="U90" s="202">
        <v>2.5099999999999998</v>
      </c>
      <c r="V90" s="202">
        <v>0.37</v>
      </c>
      <c r="W90" s="202">
        <v>0.79</v>
      </c>
      <c r="X90" s="202">
        <v>2.63</v>
      </c>
      <c r="Y90" s="202">
        <v>0</v>
      </c>
      <c r="Z90" s="202">
        <v>4.96</v>
      </c>
      <c r="AA90" s="202">
        <v>1.6</v>
      </c>
      <c r="AB90" s="202">
        <v>0</v>
      </c>
      <c r="AC90" s="202">
        <v>17.739999999999998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17.61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30.81</v>
      </c>
      <c r="H91" s="202">
        <v>0</v>
      </c>
      <c r="I91" s="202">
        <v>9.6300000000000008</v>
      </c>
      <c r="J91" s="202">
        <v>28.88</v>
      </c>
      <c r="K91" s="202">
        <v>62.33</v>
      </c>
      <c r="L91" s="202">
        <v>0.38</v>
      </c>
      <c r="M91" s="202">
        <v>2.58</v>
      </c>
      <c r="N91" s="202">
        <v>2.11</v>
      </c>
      <c r="O91" s="202">
        <v>2.97</v>
      </c>
      <c r="P91" s="202">
        <v>0.83</v>
      </c>
      <c r="Q91" s="202">
        <v>0.36</v>
      </c>
      <c r="R91" s="202">
        <v>0.75</v>
      </c>
      <c r="S91" s="202">
        <v>0.47</v>
      </c>
      <c r="T91" s="202">
        <v>0</v>
      </c>
      <c r="U91" s="202">
        <v>2.5099999999999998</v>
      </c>
      <c r="V91" s="202">
        <v>0.37</v>
      </c>
      <c r="W91" s="202">
        <v>0.79</v>
      </c>
      <c r="X91" s="202">
        <v>2.63</v>
      </c>
      <c r="Y91" s="202">
        <v>0</v>
      </c>
      <c r="Z91" s="202">
        <v>0.56999999999999995</v>
      </c>
      <c r="AA91" s="202">
        <v>1.6</v>
      </c>
      <c r="AB91" s="202">
        <v>0</v>
      </c>
      <c r="AC91" s="202">
        <v>17.739999999999998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17.61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30.81</v>
      </c>
      <c r="H92" s="202">
        <v>0</v>
      </c>
      <c r="I92" s="202">
        <v>9.6300000000000008</v>
      </c>
      <c r="J92" s="202">
        <v>28.88</v>
      </c>
      <c r="K92" s="202">
        <v>44.73</v>
      </c>
      <c r="L92" s="202">
        <v>0.38</v>
      </c>
      <c r="M92" s="202">
        <v>2.58</v>
      </c>
      <c r="N92" s="202">
        <v>2.11</v>
      </c>
      <c r="O92" s="202">
        <v>2.97</v>
      </c>
      <c r="P92" s="202">
        <v>0.83</v>
      </c>
      <c r="Q92" s="202">
        <v>0.36</v>
      </c>
      <c r="R92" s="202">
        <v>0.75</v>
      </c>
      <c r="S92" s="202">
        <v>0.47</v>
      </c>
      <c r="T92" s="202">
        <v>0</v>
      </c>
      <c r="U92" s="202">
        <v>2.5099999999999998</v>
      </c>
      <c r="V92" s="202">
        <v>0.37</v>
      </c>
      <c r="W92" s="202">
        <v>0.79</v>
      </c>
      <c r="X92" s="202">
        <v>2.63</v>
      </c>
      <c r="Y92" s="202">
        <v>0</v>
      </c>
      <c r="Z92" s="202">
        <v>4.96</v>
      </c>
      <c r="AA92" s="202">
        <v>1.6</v>
      </c>
      <c r="AB92" s="202">
        <v>0</v>
      </c>
      <c r="AC92" s="202">
        <v>17.739999999999998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17.61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30.81</v>
      </c>
      <c r="H93" s="202">
        <v>0</v>
      </c>
      <c r="I93" s="202">
        <v>9.6300000000000008</v>
      </c>
      <c r="J93" s="202">
        <v>28.88</v>
      </c>
      <c r="K93" s="202">
        <v>10.29</v>
      </c>
      <c r="L93" s="202">
        <v>0.38</v>
      </c>
      <c r="M93" s="202">
        <v>2.58</v>
      </c>
      <c r="N93" s="202">
        <v>2.11</v>
      </c>
      <c r="O93" s="202">
        <v>2.97</v>
      </c>
      <c r="P93" s="202">
        <v>0.83</v>
      </c>
      <c r="Q93" s="202">
        <v>0.36</v>
      </c>
      <c r="R93" s="202">
        <v>0.75</v>
      </c>
      <c r="S93" s="202">
        <v>0.47</v>
      </c>
      <c r="T93" s="202">
        <v>0</v>
      </c>
      <c r="U93" s="202">
        <v>2.5099999999999998</v>
      </c>
      <c r="V93" s="202">
        <v>0.37</v>
      </c>
      <c r="W93" s="202">
        <v>0.79</v>
      </c>
      <c r="X93" s="202">
        <v>2.63</v>
      </c>
      <c r="Y93" s="202">
        <v>0</v>
      </c>
      <c r="Z93" s="202">
        <v>4.96</v>
      </c>
      <c r="AA93" s="202">
        <v>1.6</v>
      </c>
      <c r="AB93" s="202">
        <v>0</v>
      </c>
      <c r="AC93" s="202">
        <v>17.739999999999998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17.61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30.81</v>
      </c>
      <c r="H94" s="202">
        <v>0</v>
      </c>
      <c r="I94" s="202">
        <v>9.6300000000000008</v>
      </c>
      <c r="J94" s="202">
        <v>28.88</v>
      </c>
      <c r="K94" s="202">
        <v>10.29</v>
      </c>
      <c r="L94" s="202">
        <v>0.38</v>
      </c>
      <c r="M94" s="202">
        <v>2.58</v>
      </c>
      <c r="N94" s="202">
        <v>2.11</v>
      </c>
      <c r="O94" s="202">
        <v>2.97</v>
      </c>
      <c r="P94" s="202">
        <v>0.83</v>
      </c>
      <c r="Q94" s="202">
        <v>0.36</v>
      </c>
      <c r="R94" s="202">
        <v>0.75</v>
      </c>
      <c r="S94" s="202">
        <v>0.47</v>
      </c>
      <c r="T94" s="202">
        <v>0</v>
      </c>
      <c r="U94" s="202">
        <v>2.5099999999999998</v>
      </c>
      <c r="V94" s="202">
        <v>0.37</v>
      </c>
      <c r="W94" s="202">
        <v>0.79</v>
      </c>
      <c r="X94" s="202">
        <v>2.63</v>
      </c>
      <c r="Y94" s="202">
        <v>0</v>
      </c>
      <c r="Z94" s="202">
        <v>4.96</v>
      </c>
      <c r="AA94" s="202">
        <v>1.6</v>
      </c>
      <c r="AB94" s="202">
        <v>0</v>
      </c>
      <c r="AC94" s="202">
        <v>17.739999999999998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17.61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30.81</v>
      </c>
      <c r="H95" s="202">
        <v>0</v>
      </c>
      <c r="I95" s="202">
        <v>9.6300000000000008</v>
      </c>
      <c r="J95" s="202">
        <v>28.88</v>
      </c>
      <c r="K95" s="202">
        <v>10.29</v>
      </c>
      <c r="L95" s="202">
        <v>0.38</v>
      </c>
      <c r="M95" s="202">
        <v>2.58</v>
      </c>
      <c r="N95" s="202">
        <v>2.11</v>
      </c>
      <c r="O95" s="202">
        <v>2.97</v>
      </c>
      <c r="P95" s="202">
        <v>0.83</v>
      </c>
      <c r="Q95" s="202">
        <v>0.36</v>
      </c>
      <c r="R95" s="202">
        <v>0.75</v>
      </c>
      <c r="S95" s="202">
        <v>0.47</v>
      </c>
      <c r="T95" s="202">
        <v>0</v>
      </c>
      <c r="U95" s="202">
        <v>2.5099999999999998</v>
      </c>
      <c r="V95" s="202">
        <v>0.37</v>
      </c>
      <c r="W95" s="202">
        <v>0.79</v>
      </c>
      <c r="X95" s="202">
        <v>2.63</v>
      </c>
      <c r="Y95" s="202">
        <v>0</v>
      </c>
      <c r="Z95" s="202">
        <v>4.96</v>
      </c>
      <c r="AA95" s="202">
        <v>1.6</v>
      </c>
      <c r="AB95" s="202">
        <v>0</v>
      </c>
      <c r="AC95" s="202">
        <v>17.739999999999998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17.61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30.81</v>
      </c>
      <c r="H96" s="202">
        <v>0</v>
      </c>
      <c r="I96" s="202">
        <v>9.6300000000000008</v>
      </c>
      <c r="J96" s="202">
        <v>28.88</v>
      </c>
      <c r="K96" s="202">
        <v>10.3</v>
      </c>
      <c r="L96" s="202">
        <v>0.38</v>
      </c>
      <c r="M96" s="202">
        <v>2.58</v>
      </c>
      <c r="N96" s="202">
        <v>2.11</v>
      </c>
      <c r="O96" s="202">
        <v>2.97</v>
      </c>
      <c r="P96" s="202">
        <v>0.83</v>
      </c>
      <c r="Q96" s="202">
        <v>0.36</v>
      </c>
      <c r="R96" s="202">
        <v>0.75</v>
      </c>
      <c r="S96" s="202">
        <v>0.47</v>
      </c>
      <c r="T96" s="202">
        <v>0</v>
      </c>
      <c r="U96" s="202">
        <v>2.5099999999999998</v>
      </c>
      <c r="V96" s="202">
        <v>0.37</v>
      </c>
      <c r="W96" s="202">
        <v>0.79</v>
      </c>
      <c r="X96" s="202">
        <v>2.63</v>
      </c>
      <c r="Y96" s="202">
        <v>0</v>
      </c>
      <c r="Z96" s="202">
        <v>4.96</v>
      </c>
      <c r="AA96" s="202">
        <v>1.6</v>
      </c>
      <c r="AB96" s="202">
        <v>0</v>
      </c>
      <c r="AC96" s="202">
        <v>17.739999999999998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17.61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30.81</v>
      </c>
      <c r="H97" s="202">
        <v>0</v>
      </c>
      <c r="I97" s="202">
        <v>9.6300000000000008</v>
      </c>
      <c r="J97" s="202">
        <v>28.88</v>
      </c>
      <c r="K97" s="202">
        <v>10.3</v>
      </c>
      <c r="L97" s="202">
        <v>0.38</v>
      </c>
      <c r="M97" s="202">
        <v>2.58</v>
      </c>
      <c r="N97" s="202">
        <v>2.11</v>
      </c>
      <c r="O97" s="202">
        <v>2.97</v>
      </c>
      <c r="P97" s="202">
        <v>0.83</v>
      </c>
      <c r="Q97" s="202">
        <v>0.37</v>
      </c>
      <c r="R97" s="202">
        <v>0.75</v>
      </c>
      <c r="S97" s="202">
        <v>0.47</v>
      </c>
      <c r="T97" s="202">
        <v>0</v>
      </c>
      <c r="U97" s="202">
        <v>2.5099999999999998</v>
      </c>
      <c r="V97" s="202">
        <v>0.37</v>
      </c>
      <c r="W97" s="202">
        <v>0.79</v>
      </c>
      <c r="X97" s="202">
        <v>2.63</v>
      </c>
      <c r="Y97" s="202">
        <v>0</v>
      </c>
      <c r="Z97" s="202">
        <v>4.96</v>
      </c>
      <c r="AA97" s="202">
        <v>1.6</v>
      </c>
      <c r="AB97" s="202">
        <v>0</v>
      </c>
      <c r="AC97" s="202">
        <v>17.739999999999998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17.61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30.81</v>
      </c>
      <c r="H98" s="202">
        <v>0</v>
      </c>
      <c r="I98" s="202">
        <v>9.6300000000000008</v>
      </c>
      <c r="J98" s="202">
        <v>28.88</v>
      </c>
      <c r="K98" s="202">
        <v>10.29</v>
      </c>
      <c r="L98" s="202">
        <v>0.38</v>
      </c>
      <c r="M98" s="202">
        <v>2.58</v>
      </c>
      <c r="N98" s="202">
        <v>2.11</v>
      </c>
      <c r="O98" s="202">
        <v>2.97</v>
      </c>
      <c r="P98" s="202">
        <v>0.83</v>
      </c>
      <c r="Q98" s="202">
        <v>0.37</v>
      </c>
      <c r="R98" s="202">
        <v>0.75</v>
      </c>
      <c r="S98" s="202">
        <v>0.47</v>
      </c>
      <c r="T98" s="202">
        <v>0</v>
      </c>
      <c r="U98" s="202">
        <v>2.5099999999999998</v>
      </c>
      <c r="V98" s="202">
        <v>0.37</v>
      </c>
      <c r="W98" s="202">
        <v>0.79</v>
      </c>
      <c r="X98" s="202">
        <v>2.63</v>
      </c>
      <c r="Y98" s="202">
        <v>0</v>
      </c>
      <c r="Z98" s="202">
        <v>4.96</v>
      </c>
      <c r="AA98" s="202">
        <v>1.6</v>
      </c>
      <c r="AB98" s="202">
        <v>0</v>
      </c>
      <c r="AC98" s="202">
        <v>17.739999999999998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17.61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0.43905749999999921</v>
      </c>
      <c r="E99">
        <f t="shared" si="0"/>
        <v>0</v>
      </c>
      <c r="F99">
        <f t="shared" si="0"/>
        <v>0</v>
      </c>
      <c r="G99">
        <f t="shared" si="0"/>
        <v>0.73943999999999888</v>
      </c>
      <c r="H99">
        <f t="shared" si="0"/>
        <v>0</v>
      </c>
      <c r="I99">
        <f t="shared" si="0"/>
        <v>0.23111999999999991</v>
      </c>
      <c r="J99">
        <f t="shared" si="0"/>
        <v>0.69888000000000106</v>
      </c>
      <c r="K99">
        <f t="shared" si="0"/>
        <v>0.76303250000000011</v>
      </c>
      <c r="L99">
        <f t="shared" si="0"/>
        <v>9.3525000000000049E-3</v>
      </c>
      <c r="M99">
        <f t="shared" si="0"/>
        <v>6.1920000000000128E-2</v>
      </c>
      <c r="N99">
        <f t="shared" si="0"/>
        <v>5.0640000000000115E-2</v>
      </c>
      <c r="O99">
        <f t="shared" si="0"/>
        <v>7.1280000000000038E-2</v>
      </c>
      <c r="P99">
        <f t="shared" si="0"/>
        <v>1.9919999999999969E-2</v>
      </c>
      <c r="Q99">
        <f t="shared" si="0"/>
        <v>8.8024999999999961E-3</v>
      </c>
      <c r="R99">
        <f t="shared" si="0"/>
        <v>1.8089999999999998E-2</v>
      </c>
      <c r="S99">
        <f t="shared" si="0"/>
        <v>1.1397499999999984E-2</v>
      </c>
      <c r="T99">
        <f t="shared" si="0"/>
        <v>0</v>
      </c>
      <c r="U99">
        <f t="shared" si="0"/>
        <v>6.0239999999999919E-2</v>
      </c>
      <c r="V99">
        <f t="shared" si="0"/>
        <v>8.8075000000000011E-3</v>
      </c>
      <c r="W99">
        <f t="shared" si="0"/>
        <v>1.8530000000000005E-2</v>
      </c>
      <c r="X99">
        <f t="shared" si="0"/>
        <v>6.3119999999999926E-2</v>
      </c>
      <c r="Y99">
        <f t="shared" si="0"/>
        <v>0</v>
      </c>
      <c r="Z99">
        <f t="shared" si="0"/>
        <v>0.11943999999999981</v>
      </c>
      <c r="AA99">
        <f t="shared" si="0"/>
        <v>3.7712499999999927E-2</v>
      </c>
      <c r="AB99">
        <f t="shared" si="0"/>
        <v>0</v>
      </c>
      <c r="AC99">
        <f t="shared" si="0"/>
        <v>0.45092249999999995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0.39139999999999947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45602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18.439</v>
      </c>
      <c r="C3" s="103">
        <f>'IDT-1 Calculation'!DG3</f>
        <v>-34</v>
      </c>
      <c r="D3" s="103">
        <f>'IDT-1 Calculation'!DH3</f>
        <v>0</v>
      </c>
      <c r="E3" s="103">
        <f>'IDT-1 Calculation'!DI3</f>
        <v>0</v>
      </c>
      <c r="F3" s="103">
        <f>'IDT-1 Calculation'!DJ3</f>
        <v>15.561</v>
      </c>
      <c r="G3" s="104">
        <f>SUM(B3:F3)</f>
        <v>0</v>
      </c>
    </row>
    <row r="4" spans="1:7">
      <c r="A4" s="99" t="s">
        <v>46</v>
      </c>
      <c r="B4" s="95">
        <f>'IDT-1 Calculation'!DF4</f>
        <v>29.286000000000001</v>
      </c>
      <c r="C4" s="95">
        <f>'IDT-1 Calculation'!DG4</f>
        <v>-54</v>
      </c>
      <c r="D4" s="95">
        <f>'IDT-1 Calculation'!DH4</f>
        <v>0</v>
      </c>
      <c r="E4" s="95">
        <f>'IDT-1 Calculation'!DI4</f>
        <v>0</v>
      </c>
      <c r="F4" s="95">
        <f>'IDT-1 Calculation'!DJ4</f>
        <v>24.713999999999999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59</v>
      </c>
      <c r="C5" s="95">
        <f>'IDT-1 Calculation'!DG5</f>
        <v>-77</v>
      </c>
      <c r="D5" s="95">
        <f>'IDT-1 Calculation'!DH5</f>
        <v>0</v>
      </c>
      <c r="E5" s="95">
        <f>'IDT-1 Calculation'!DI5</f>
        <v>0</v>
      </c>
      <c r="F5" s="95">
        <f>'IDT-1 Calculation'!DJ5</f>
        <v>18</v>
      </c>
      <c r="G5" s="100">
        <f t="shared" si="0"/>
        <v>0</v>
      </c>
    </row>
    <row r="6" spans="1:7">
      <c r="A6" s="99" t="s">
        <v>48</v>
      </c>
      <c r="B6" s="95">
        <f>'IDT-1 Calculation'!DF6</f>
        <v>79</v>
      </c>
      <c r="C6" s="95">
        <f>'IDT-1 Calculation'!DG6</f>
        <v>-87</v>
      </c>
      <c r="D6" s="95">
        <f>'IDT-1 Calculation'!DH6</f>
        <v>0</v>
      </c>
      <c r="E6" s="95">
        <f>'IDT-1 Calculation'!DI6</f>
        <v>0</v>
      </c>
      <c r="F6" s="95">
        <f>'IDT-1 Calculation'!DJ6</f>
        <v>8</v>
      </c>
      <c r="G6" s="100">
        <f t="shared" si="0"/>
        <v>0</v>
      </c>
    </row>
    <row r="7" spans="1:7">
      <c r="A7" s="99" t="s">
        <v>49</v>
      </c>
      <c r="B7" s="95">
        <f>'IDT-1 Calculation'!DF7</f>
        <v>107</v>
      </c>
      <c r="C7" s="95">
        <f>'IDT-1 Calculation'!DG7</f>
        <v>-107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63.451999999999998</v>
      </c>
      <c r="C8" s="95">
        <f>'IDT-1 Calculation'!DG8</f>
        <v>-117</v>
      </c>
      <c r="D8" s="95">
        <f>'IDT-1 Calculation'!DH8</f>
        <v>0</v>
      </c>
      <c r="E8" s="95">
        <f>'IDT-1 Calculation'!DI8</f>
        <v>0</v>
      </c>
      <c r="F8" s="95">
        <f>'IDT-1 Calculation'!DJ8</f>
        <v>53.548000000000002</v>
      </c>
      <c r="G8" s="100">
        <f t="shared" si="0"/>
        <v>0</v>
      </c>
    </row>
    <row r="9" spans="1:7">
      <c r="A9" s="99" t="s">
        <v>51</v>
      </c>
      <c r="B9" s="95">
        <f>'IDT-1 Calculation'!DF9</f>
        <v>55.317</v>
      </c>
      <c r="C9" s="95">
        <f>'IDT-1 Calculation'!DG9</f>
        <v>-102</v>
      </c>
      <c r="D9" s="95">
        <f>'IDT-1 Calculation'!DH9</f>
        <v>0</v>
      </c>
      <c r="E9" s="95">
        <f>'IDT-1 Calculation'!DI9</f>
        <v>0</v>
      </c>
      <c r="F9" s="95">
        <f>'IDT-1 Calculation'!DJ9</f>
        <v>46.683</v>
      </c>
      <c r="G9" s="100">
        <f t="shared" si="0"/>
        <v>0</v>
      </c>
    </row>
    <row r="10" spans="1:7">
      <c r="A10" s="99" t="s">
        <v>52</v>
      </c>
      <c r="B10" s="95">
        <f>'IDT-1 Calculation'!DF10</f>
        <v>55.317</v>
      </c>
      <c r="C10" s="95">
        <f>'IDT-1 Calculation'!DG10</f>
        <v>-102</v>
      </c>
      <c r="D10" s="95">
        <f>'IDT-1 Calculation'!DH10</f>
        <v>0</v>
      </c>
      <c r="E10" s="95">
        <f>'IDT-1 Calculation'!DI10</f>
        <v>0</v>
      </c>
      <c r="F10" s="95">
        <f>'IDT-1 Calculation'!DJ10</f>
        <v>46.683</v>
      </c>
      <c r="G10" s="100">
        <f t="shared" si="0"/>
        <v>0</v>
      </c>
    </row>
    <row r="11" spans="1:7">
      <c r="A11" s="99" t="s">
        <v>53</v>
      </c>
      <c r="B11" s="95">
        <f>'IDT-1 Calculation'!DF11</f>
        <v>60.741</v>
      </c>
      <c r="C11" s="95">
        <f>'IDT-1 Calculation'!DG11</f>
        <v>-112</v>
      </c>
      <c r="D11" s="95">
        <f>'IDT-1 Calculation'!DH11</f>
        <v>0</v>
      </c>
      <c r="E11" s="95">
        <f>'IDT-1 Calculation'!DI11</f>
        <v>0</v>
      </c>
      <c r="F11" s="95">
        <f>'IDT-1 Calculation'!DJ11</f>
        <v>51.259</v>
      </c>
      <c r="G11" s="100">
        <f t="shared" si="0"/>
        <v>0</v>
      </c>
    </row>
    <row r="12" spans="1:7">
      <c r="A12" s="99" t="s">
        <v>54</v>
      </c>
      <c r="B12" s="95">
        <f>'IDT-1 Calculation'!DF12</f>
        <v>63.451999999999998</v>
      </c>
      <c r="C12" s="95">
        <f>'IDT-1 Calculation'!DG12</f>
        <v>-117</v>
      </c>
      <c r="D12" s="95">
        <f>'IDT-1 Calculation'!DH12</f>
        <v>0</v>
      </c>
      <c r="E12" s="95">
        <f>'IDT-1 Calculation'!DI12</f>
        <v>0</v>
      </c>
      <c r="F12" s="95">
        <f>'IDT-1 Calculation'!DJ12</f>
        <v>53.548000000000002</v>
      </c>
      <c r="G12" s="100">
        <f t="shared" si="0"/>
        <v>0</v>
      </c>
    </row>
    <row r="13" spans="1:7">
      <c r="A13" s="99" t="s">
        <v>55</v>
      </c>
      <c r="B13" s="95">
        <f>'IDT-1 Calculation'!DF13</f>
        <v>66.164000000000001</v>
      </c>
      <c r="C13" s="95">
        <f>'IDT-1 Calculation'!DG13</f>
        <v>-122</v>
      </c>
      <c r="D13" s="95">
        <f>'IDT-1 Calculation'!DH13</f>
        <v>0</v>
      </c>
      <c r="E13" s="95">
        <f>'IDT-1 Calculation'!DI13</f>
        <v>0</v>
      </c>
      <c r="F13" s="95">
        <f>'IDT-1 Calculation'!DJ13</f>
        <v>55.835999999999999</v>
      </c>
      <c r="G13" s="100">
        <f t="shared" si="0"/>
        <v>0</v>
      </c>
    </row>
    <row r="14" spans="1:7">
      <c r="A14" s="99" t="s">
        <v>56</v>
      </c>
      <c r="B14" s="95">
        <f>'IDT-1 Calculation'!DF14</f>
        <v>70</v>
      </c>
      <c r="C14" s="95">
        <f>'IDT-1 Calculation'!DG14</f>
        <v>-127</v>
      </c>
      <c r="D14" s="95">
        <f>'IDT-1 Calculation'!DH14</f>
        <v>0</v>
      </c>
      <c r="E14" s="95">
        <f>'IDT-1 Calculation'!DI14</f>
        <v>0</v>
      </c>
      <c r="F14" s="95">
        <f>'IDT-1 Calculation'!DJ14</f>
        <v>57</v>
      </c>
      <c r="G14" s="100">
        <f t="shared" si="0"/>
        <v>0</v>
      </c>
    </row>
    <row r="15" spans="1:7">
      <c r="A15" s="99" t="s">
        <v>57</v>
      </c>
      <c r="B15" s="95">
        <f>'IDT-1 Calculation'!DF15</f>
        <v>83</v>
      </c>
      <c r="C15" s="95">
        <f>'IDT-1 Calculation'!DG15</f>
        <v>-132</v>
      </c>
      <c r="D15" s="95">
        <f>'IDT-1 Calculation'!DH15</f>
        <v>0</v>
      </c>
      <c r="E15" s="95">
        <f>'IDT-1 Calculation'!DI15</f>
        <v>0</v>
      </c>
      <c r="F15" s="95">
        <f>'IDT-1 Calculation'!DJ15</f>
        <v>49</v>
      </c>
      <c r="G15" s="100">
        <f t="shared" si="0"/>
        <v>0</v>
      </c>
    </row>
    <row r="16" spans="1:7">
      <c r="A16" s="99" t="s">
        <v>58</v>
      </c>
      <c r="B16" s="95">
        <f>'IDT-1 Calculation'!DF16</f>
        <v>104</v>
      </c>
      <c r="C16" s="95">
        <f>'IDT-1 Calculation'!DG16</f>
        <v>-147</v>
      </c>
      <c r="D16" s="95">
        <f>'IDT-1 Calculation'!DH16</f>
        <v>0</v>
      </c>
      <c r="E16" s="95">
        <f>'IDT-1 Calculation'!DI16</f>
        <v>0</v>
      </c>
      <c r="F16" s="95">
        <f>'IDT-1 Calculation'!DJ16</f>
        <v>43</v>
      </c>
      <c r="G16" s="100">
        <f t="shared" si="0"/>
        <v>0</v>
      </c>
    </row>
    <row r="17" spans="1:7">
      <c r="A17" s="99" t="s">
        <v>59</v>
      </c>
      <c r="B17" s="95">
        <f>'IDT-1 Calculation'!DF17</f>
        <v>112</v>
      </c>
      <c r="C17" s="95">
        <f>'IDT-1 Calculation'!DG17</f>
        <v>-152</v>
      </c>
      <c r="D17" s="95">
        <f>'IDT-1 Calculation'!DH17</f>
        <v>0</v>
      </c>
      <c r="E17" s="95">
        <f>'IDT-1 Calculation'!DI17</f>
        <v>0</v>
      </c>
      <c r="F17" s="95">
        <f>'IDT-1 Calculation'!DJ17</f>
        <v>40</v>
      </c>
      <c r="G17" s="100">
        <f t="shared" si="0"/>
        <v>0</v>
      </c>
    </row>
    <row r="18" spans="1:7">
      <c r="A18" s="99" t="s">
        <v>60</v>
      </c>
      <c r="B18" s="95">
        <f>'IDT-1 Calculation'!DF18</f>
        <v>116</v>
      </c>
      <c r="C18" s="95">
        <f>'IDT-1 Calculation'!DG18</f>
        <v>-152</v>
      </c>
      <c r="D18" s="95">
        <f>'IDT-1 Calculation'!DH18</f>
        <v>0</v>
      </c>
      <c r="E18" s="95">
        <f>'IDT-1 Calculation'!DI18</f>
        <v>0</v>
      </c>
      <c r="F18" s="95">
        <f>'IDT-1 Calculation'!DJ18</f>
        <v>36</v>
      </c>
      <c r="G18" s="100">
        <f t="shared" si="0"/>
        <v>0</v>
      </c>
    </row>
    <row r="19" spans="1:7">
      <c r="A19" s="99" t="s">
        <v>61</v>
      </c>
      <c r="B19" s="95">
        <f>'IDT-1 Calculation'!DF19</f>
        <v>118</v>
      </c>
      <c r="C19" s="95">
        <f>'IDT-1 Calculation'!DG19</f>
        <v>-152</v>
      </c>
      <c r="D19" s="95">
        <f>'IDT-1 Calculation'!DH19</f>
        <v>0</v>
      </c>
      <c r="E19" s="95">
        <f>'IDT-1 Calculation'!DI19</f>
        <v>0</v>
      </c>
      <c r="F19" s="95">
        <f>'IDT-1 Calculation'!DJ19</f>
        <v>34</v>
      </c>
      <c r="G19" s="100">
        <f t="shared" si="0"/>
        <v>0</v>
      </c>
    </row>
    <row r="20" spans="1:7">
      <c r="A20" s="99" t="s">
        <v>62</v>
      </c>
      <c r="B20" s="95">
        <f>'IDT-1 Calculation'!DF20</f>
        <v>115</v>
      </c>
      <c r="C20" s="95">
        <f>'IDT-1 Calculation'!DG20</f>
        <v>-152</v>
      </c>
      <c r="D20" s="95">
        <f>'IDT-1 Calculation'!DH20</f>
        <v>0</v>
      </c>
      <c r="E20" s="95">
        <f>'IDT-1 Calculation'!DI20</f>
        <v>0</v>
      </c>
      <c r="F20" s="95">
        <f>'IDT-1 Calculation'!DJ20</f>
        <v>37</v>
      </c>
      <c r="G20" s="100">
        <f t="shared" si="0"/>
        <v>0</v>
      </c>
    </row>
    <row r="21" spans="1:7">
      <c r="A21" s="99" t="s">
        <v>63</v>
      </c>
      <c r="B21" s="95">
        <f>'IDT-1 Calculation'!DF21</f>
        <v>103</v>
      </c>
      <c r="C21" s="95">
        <f>'IDT-1 Calculation'!DG21</f>
        <v>-143</v>
      </c>
      <c r="D21" s="95">
        <f>'IDT-1 Calculation'!DH21</f>
        <v>0</v>
      </c>
      <c r="E21" s="95">
        <f>'IDT-1 Calculation'!DI21</f>
        <v>0</v>
      </c>
      <c r="F21" s="95">
        <f>'IDT-1 Calculation'!DJ21</f>
        <v>40</v>
      </c>
      <c r="G21" s="100">
        <f t="shared" si="0"/>
        <v>0</v>
      </c>
    </row>
    <row r="22" spans="1:7">
      <c r="A22" s="99" t="s">
        <v>64</v>
      </c>
      <c r="B22" s="95">
        <f>'IDT-1 Calculation'!DF22</f>
        <v>93</v>
      </c>
      <c r="C22" s="95">
        <f>'IDT-1 Calculation'!DG22</f>
        <v>-142</v>
      </c>
      <c r="D22" s="95">
        <f>'IDT-1 Calculation'!DH22</f>
        <v>0</v>
      </c>
      <c r="E22" s="95">
        <f>'IDT-1 Calculation'!DI22</f>
        <v>0</v>
      </c>
      <c r="F22" s="95">
        <f>'IDT-1 Calculation'!DJ22</f>
        <v>49</v>
      </c>
      <c r="G22" s="100">
        <f t="shared" si="0"/>
        <v>0</v>
      </c>
    </row>
    <row r="23" spans="1:7">
      <c r="A23" s="99" t="s">
        <v>65</v>
      </c>
      <c r="B23" s="95">
        <f>'IDT-1 Calculation'!DF23</f>
        <v>83</v>
      </c>
      <c r="C23" s="95">
        <f>'IDT-1 Calculation'!DG23</f>
        <v>-137</v>
      </c>
      <c r="D23" s="95">
        <f>'IDT-1 Calculation'!DH23</f>
        <v>0</v>
      </c>
      <c r="E23" s="95">
        <f>'IDT-1 Calculation'!DI23</f>
        <v>0</v>
      </c>
      <c r="F23" s="95">
        <f>'IDT-1 Calculation'!DJ23</f>
        <v>54</v>
      </c>
      <c r="G23" s="100">
        <f t="shared" si="0"/>
        <v>0</v>
      </c>
    </row>
    <row r="24" spans="1:7">
      <c r="A24" s="99" t="s">
        <v>66</v>
      </c>
      <c r="B24" s="95">
        <f>'IDT-1 Calculation'!DF24</f>
        <v>196</v>
      </c>
      <c r="C24" s="95">
        <f>'IDT-1 Calculation'!DG24</f>
        <v>-132</v>
      </c>
      <c r="D24" s="95">
        <f>'IDT-1 Calculation'!DH24</f>
        <v>0</v>
      </c>
      <c r="E24" s="95">
        <f>'IDT-1 Calculation'!DI24</f>
        <v>0</v>
      </c>
      <c r="F24" s="95">
        <f>'IDT-1 Calculation'!DJ24</f>
        <v>-64</v>
      </c>
      <c r="G24" s="100">
        <f t="shared" si="0"/>
        <v>0</v>
      </c>
    </row>
    <row r="25" spans="1:7">
      <c r="A25" s="99" t="s">
        <v>67</v>
      </c>
      <c r="B25" s="95">
        <f>'IDT-1 Calculation'!DF25</f>
        <v>171</v>
      </c>
      <c r="C25" s="95">
        <f>'IDT-1 Calculation'!DG25</f>
        <v>-117</v>
      </c>
      <c r="D25" s="95">
        <f>'IDT-1 Calculation'!DH25</f>
        <v>0</v>
      </c>
      <c r="E25" s="95">
        <f>'IDT-1 Calculation'!DI25</f>
        <v>0</v>
      </c>
      <c r="F25" s="95">
        <f>'IDT-1 Calculation'!DJ25</f>
        <v>-54</v>
      </c>
      <c r="G25" s="100">
        <f t="shared" si="0"/>
        <v>0</v>
      </c>
    </row>
    <row r="26" spans="1:7">
      <c r="A26" s="99" t="s">
        <v>68</v>
      </c>
      <c r="B26" s="95">
        <f>'IDT-1 Calculation'!DF26</f>
        <v>149</v>
      </c>
      <c r="C26" s="95">
        <f>'IDT-1 Calculation'!DG26</f>
        <v>-112</v>
      </c>
      <c r="D26" s="95">
        <f>'IDT-1 Calculation'!DH26</f>
        <v>0</v>
      </c>
      <c r="E26" s="95">
        <f>'IDT-1 Calculation'!DI26</f>
        <v>0</v>
      </c>
      <c r="F26" s="95">
        <f>'IDT-1 Calculation'!DJ26</f>
        <v>-37</v>
      </c>
      <c r="G26" s="100">
        <f t="shared" si="0"/>
        <v>0</v>
      </c>
    </row>
    <row r="27" spans="1:7">
      <c r="A27" s="99" t="s">
        <v>69</v>
      </c>
      <c r="B27" s="95">
        <f>'IDT-1 Calculation'!DF27</f>
        <v>92</v>
      </c>
      <c r="C27" s="95">
        <f>'IDT-1 Calculation'!DG27</f>
        <v>-72</v>
      </c>
      <c r="D27" s="95">
        <f>'IDT-1 Calculation'!DH27</f>
        <v>0</v>
      </c>
      <c r="E27" s="95">
        <f>'IDT-1 Calculation'!DI27</f>
        <v>0</v>
      </c>
      <c r="F27" s="95">
        <f>'IDT-1 Calculation'!DJ27</f>
        <v>-20</v>
      </c>
      <c r="G27" s="100">
        <f t="shared" si="0"/>
        <v>0</v>
      </c>
    </row>
    <row r="28" spans="1:7">
      <c r="A28" s="99" t="s">
        <v>70</v>
      </c>
      <c r="B28" s="95">
        <f>'IDT-1 Calculation'!DF28</f>
        <v>97</v>
      </c>
      <c r="C28" s="95">
        <f>'IDT-1 Calculation'!DG28</f>
        <v>-84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-13</v>
      </c>
      <c r="G28" s="100">
        <f t="shared" si="0"/>
        <v>0</v>
      </c>
    </row>
    <row r="29" spans="1:7">
      <c r="A29" s="99" t="s">
        <v>71</v>
      </c>
      <c r="B29" s="95">
        <f>'IDT-1 Calculation'!DF29</f>
        <v>105</v>
      </c>
      <c r="C29" s="95">
        <f>'IDT-1 Calculation'!DG29</f>
        <v>-105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114</v>
      </c>
      <c r="C30" s="95">
        <f>'IDT-1 Calculation'!DG30</f>
        <v>-114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154</v>
      </c>
      <c r="C31" s="95">
        <f>'IDT-1 Calculation'!DG31</f>
        <v>-154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120</v>
      </c>
      <c r="C32" s="95">
        <f>'IDT-1 Calculation'!DG32</f>
        <v>-108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-12</v>
      </c>
      <c r="G32" s="100">
        <f t="shared" si="0"/>
        <v>0</v>
      </c>
    </row>
    <row r="33" spans="1:7">
      <c r="A33" s="99" t="s">
        <v>75</v>
      </c>
      <c r="B33" s="95">
        <f>'IDT-1 Calculation'!DF33</f>
        <v>105</v>
      </c>
      <c r="C33" s="95">
        <f>'IDT-1 Calculation'!DG33</f>
        <v>-86</v>
      </c>
      <c r="D33" s="95">
        <f>'IDT-1 Calculation'!DH33</f>
        <v>0</v>
      </c>
      <c r="E33" s="95">
        <f>'IDT-1 Calculation'!DI33</f>
        <v>0</v>
      </c>
      <c r="F33" s="95">
        <f>'IDT-1 Calculation'!DJ33</f>
        <v>-19</v>
      </c>
      <c r="G33" s="100">
        <f t="shared" si="0"/>
        <v>0</v>
      </c>
    </row>
    <row r="34" spans="1:7">
      <c r="A34" s="99" t="s">
        <v>76</v>
      </c>
      <c r="B34" s="95">
        <f>'IDT-1 Calculation'!DF34</f>
        <v>96</v>
      </c>
      <c r="C34" s="95">
        <f>'IDT-1 Calculation'!DG34</f>
        <v>-86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-10</v>
      </c>
      <c r="G34" s="100">
        <f t="shared" si="0"/>
        <v>0</v>
      </c>
    </row>
    <row r="35" spans="1:7">
      <c r="A35" s="99" t="s">
        <v>77</v>
      </c>
      <c r="B35" s="95">
        <f>'IDT-1 Calculation'!DF35</f>
        <v>72</v>
      </c>
      <c r="C35" s="95">
        <f>'IDT-1 Calculation'!DG35</f>
        <v>-53</v>
      </c>
      <c r="D35" s="95">
        <f>'IDT-1 Calculation'!DH35</f>
        <v>0</v>
      </c>
      <c r="E35" s="95">
        <f>'IDT-1 Calculation'!DI35</f>
        <v>0</v>
      </c>
      <c r="F35" s="95">
        <f>'IDT-1 Calculation'!DJ35</f>
        <v>-19</v>
      </c>
      <c r="G35" s="100">
        <f t="shared" si="0"/>
        <v>0</v>
      </c>
    </row>
    <row r="36" spans="1:7">
      <c r="A36" s="99" t="s">
        <v>78</v>
      </c>
      <c r="B36" s="95">
        <f>'IDT-1 Calculation'!DF36</f>
        <v>60</v>
      </c>
      <c r="C36" s="95">
        <f>'IDT-1 Calculation'!DG36</f>
        <v>-167</v>
      </c>
      <c r="D36" s="95">
        <f>'IDT-1 Calculation'!DH36</f>
        <v>0</v>
      </c>
      <c r="E36" s="95">
        <f>'IDT-1 Calculation'!DI36</f>
        <v>0</v>
      </c>
      <c r="F36" s="95">
        <f>'IDT-1 Calculation'!DJ36</f>
        <v>107</v>
      </c>
      <c r="G36" s="100">
        <f t="shared" si="0"/>
        <v>0</v>
      </c>
    </row>
    <row r="37" spans="1:7">
      <c r="A37" s="99" t="s">
        <v>79</v>
      </c>
      <c r="B37" s="95">
        <f>'IDT-1 Calculation'!DF37</f>
        <v>38</v>
      </c>
      <c r="C37" s="95">
        <f>'IDT-1 Calculation'!DG37</f>
        <v>-136</v>
      </c>
      <c r="D37" s="95">
        <f>'IDT-1 Calculation'!DH37</f>
        <v>0</v>
      </c>
      <c r="E37" s="95">
        <f>'IDT-1 Calculation'!DI37</f>
        <v>0</v>
      </c>
      <c r="F37" s="95">
        <f>'IDT-1 Calculation'!DJ37</f>
        <v>98</v>
      </c>
      <c r="G37" s="100">
        <f t="shared" si="0"/>
        <v>0</v>
      </c>
    </row>
    <row r="38" spans="1:7">
      <c r="A38" s="99" t="s">
        <v>80</v>
      </c>
      <c r="B38" s="95">
        <f>'IDT-1 Calculation'!DF38</f>
        <v>7</v>
      </c>
      <c r="C38" s="95">
        <f>'IDT-1 Calculation'!DG38</f>
        <v>-89</v>
      </c>
      <c r="D38" s="95">
        <f>'IDT-1 Calculation'!DH38</f>
        <v>0</v>
      </c>
      <c r="E38" s="95">
        <f>'IDT-1 Calculation'!DI38</f>
        <v>0</v>
      </c>
      <c r="F38" s="95">
        <f>'IDT-1 Calculation'!DJ38</f>
        <v>82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-91</v>
      </c>
      <c r="D39" s="95">
        <f>'IDT-1 Calculation'!DH39</f>
        <v>0</v>
      </c>
      <c r="E39" s="95">
        <f>'IDT-1 Calculation'!DI39</f>
        <v>0</v>
      </c>
      <c r="F39" s="95">
        <f>'IDT-1 Calculation'!DJ39</f>
        <v>91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-131</v>
      </c>
      <c r="D40" s="95">
        <f>'IDT-1 Calculation'!DH40</f>
        <v>0</v>
      </c>
      <c r="E40" s="95">
        <f>'IDT-1 Calculation'!DI40</f>
        <v>0</v>
      </c>
      <c r="F40" s="95">
        <f>'IDT-1 Calculation'!DJ40</f>
        <v>131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-160</v>
      </c>
      <c r="D41" s="95">
        <f>'IDT-1 Calculation'!DH41</f>
        <v>0</v>
      </c>
      <c r="E41" s="95">
        <f>'IDT-1 Calculation'!DI41</f>
        <v>0</v>
      </c>
      <c r="F41" s="95">
        <f>'IDT-1 Calculation'!DJ41</f>
        <v>160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-194</v>
      </c>
      <c r="D42" s="95">
        <f>'IDT-1 Calculation'!DH42</f>
        <v>0</v>
      </c>
      <c r="E42" s="95">
        <f>'IDT-1 Calculation'!DI42</f>
        <v>0</v>
      </c>
      <c r="F42" s="95">
        <f>'IDT-1 Calculation'!DJ42</f>
        <v>194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-207</v>
      </c>
      <c r="D43" s="95">
        <f>'IDT-1 Calculation'!DH43</f>
        <v>0</v>
      </c>
      <c r="E43" s="95">
        <f>'IDT-1 Calculation'!DI43</f>
        <v>0</v>
      </c>
      <c r="F43" s="95">
        <f>'IDT-1 Calculation'!DJ43</f>
        <v>207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-207</v>
      </c>
      <c r="D44" s="95">
        <f>'IDT-1 Calculation'!DH44</f>
        <v>0</v>
      </c>
      <c r="E44" s="95">
        <f>'IDT-1 Calculation'!DI44</f>
        <v>0</v>
      </c>
      <c r="F44" s="95">
        <f>'IDT-1 Calculation'!DJ44</f>
        <v>207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-197</v>
      </c>
      <c r="D45" s="95">
        <f>'IDT-1 Calculation'!DH45</f>
        <v>0</v>
      </c>
      <c r="E45" s="95">
        <f>'IDT-1 Calculation'!DI45</f>
        <v>0</v>
      </c>
      <c r="F45" s="95">
        <f>'IDT-1 Calculation'!DJ45</f>
        <v>197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-197</v>
      </c>
      <c r="D46" s="95">
        <f>'IDT-1 Calculation'!DH46</f>
        <v>0</v>
      </c>
      <c r="E46" s="95">
        <f>'IDT-1 Calculation'!DI46</f>
        <v>0</v>
      </c>
      <c r="F46" s="95">
        <f>'IDT-1 Calculation'!DJ46</f>
        <v>197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-197</v>
      </c>
      <c r="D47" s="95">
        <f>'IDT-1 Calculation'!DH47</f>
        <v>0</v>
      </c>
      <c r="E47" s="95">
        <f>'IDT-1 Calculation'!DI47</f>
        <v>0</v>
      </c>
      <c r="F47" s="95">
        <f>'IDT-1 Calculation'!DJ47</f>
        <v>197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-192</v>
      </c>
      <c r="D48" s="95">
        <f>'IDT-1 Calculation'!DH48</f>
        <v>0</v>
      </c>
      <c r="E48" s="95">
        <f>'IDT-1 Calculation'!DI48</f>
        <v>0</v>
      </c>
      <c r="F48" s="95">
        <f>'IDT-1 Calculation'!DJ48</f>
        <v>192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-187</v>
      </c>
      <c r="D49" s="95">
        <f>'IDT-1 Calculation'!DH49</f>
        <v>0</v>
      </c>
      <c r="E49" s="95">
        <f>'IDT-1 Calculation'!DI49</f>
        <v>0</v>
      </c>
      <c r="F49" s="95">
        <f>'IDT-1 Calculation'!DJ49</f>
        <v>187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-182</v>
      </c>
      <c r="D50" s="95">
        <f>'IDT-1 Calculation'!DH50</f>
        <v>0</v>
      </c>
      <c r="E50" s="95">
        <f>'IDT-1 Calculation'!DI50</f>
        <v>0</v>
      </c>
      <c r="F50" s="95">
        <f>'IDT-1 Calculation'!DJ50</f>
        <v>182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-177</v>
      </c>
      <c r="D51" s="95">
        <f>'IDT-1 Calculation'!DH51</f>
        <v>0</v>
      </c>
      <c r="E51" s="95">
        <f>'IDT-1 Calculation'!DI51</f>
        <v>0</v>
      </c>
      <c r="F51" s="95">
        <f>'IDT-1 Calculation'!DJ51</f>
        <v>177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-167</v>
      </c>
      <c r="D52" s="95">
        <f>'IDT-1 Calculation'!DH52</f>
        <v>0</v>
      </c>
      <c r="E52" s="95">
        <f>'IDT-1 Calculation'!DI52</f>
        <v>0</v>
      </c>
      <c r="F52" s="95">
        <f>'IDT-1 Calculation'!DJ52</f>
        <v>167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-177</v>
      </c>
      <c r="D53" s="95">
        <f>'IDT-1 Calculation'!DH53</f>
        <v>0</v>
      </c>
      <c r="E53" s="95">
        <f>'IDT-1 Calculation'!DI53</f>
        <v>0</v>
      </c>
      <c r="F53" s="95">
        <f>'IDT-1 Calculation'!DJ53</f>
        <v>177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-177</v>
      </c>
      <c r="D54" s="95">
        <f>'IDT-1 Calculation'!DH54</f>
        <v>0</v>
      </c>
      <c r="E54" s="95">
        <f>'IDT-1 Calculation'!DI54</f>
        <v>0</v>
      </c>
      <c r="F54" s="95">
        <f>'IDT-1 Calculation'!DJ54</f>
        <v>177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-156</v>
      </c>
      <c r="D55" s="95">
        <f>'IDT-1 Calculation'!DH55</f>
        <v>0</v>
      </c>
      <c r="E55" s="95">
        <f>'IDT-1 Calculation'!DI55</f>
        <v>0</v>
      </c>
      <c r="F55" s="95">
        <f>'IDT-1 Calculation'!DJ55</f>
        <v>156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-140</v>
      </c>
      <c r="D56" s="95">
        <f>'IDT-1 Calculation'!DH56</f>
        <v>0</v>
      </c>
      <c r="E56" s="95">
        <f>'IDT-1 Calculation'!DI56</f>
        <v>0</v>
      </c>
      <c r="F56" s="95">
        <f>'IDT-1 Calculation'!DJ56</f>
        <v>140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-179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179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-175</v>
      </c>
      <c r="D58" s="95">
        <f>'IDT-1 Calculation'!DH58</f>
        <v>0</v>
      </c>
      <c r="E58" s="95">
        <f>'IDT-1 Calculation'!DI58</f>
        <v>0</v>
      </c>
      <c r="F58" s="95">
        <f>'IDT-1 Calculation'!DJ58</f>
        <v>175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-182</v>
      </c>
      <c r="D59" s="95">
        <f>'IDT-1 Calculation'!DH59</f>
        <v>0</v>
      </c>
      <c r="E59" s="95">
        <f>'IDT-1 Calculation'!DI59</f>
        <v>0</v>
      </c>
      <c r="F59" s="95">
        <f>'IDT-1 Calculation'!DJ59</f>
        <v>182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-172</v>
      </c>
      <c r="D60" s="95">
        <f>'IDT-1 Calculation'!DH60</f>
        <v>0</v>
      </c>
      <c r="E60" s="95">
        <f>'IDT-1 Calculation'!DI60</f>
        <v>0</v>
      </c>
      <c r="F60" s="95">
        <f>'IDT-1 Calculation'!DJ60</f>
        <v>172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-162</v>
      </c>
      <c r="D61" s="95">
        <f>'IDT-1 Calculation'!DH61</f>
        <v>0</v>
      </c>
      <c r="E61" s="95">
        <f>'IDT-1 Calculation'!DI61</f>
        <v>0</v>
      </c>
      <c r="F61" s="95">
        <f>'IDT-1 Calculation'!DJ61</f>
        <v>162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-147</v>
      </c>
      <c r="D62" s="95">
        <f>'IDT-1 Calculation'!DH62</f>
        <v>0</v>
      </c>
      <c r="E62" s="95">
        <f>'IDT-1 Calculation'!DI62</f>
        <v>0</v>
      </c>
      <c r="F62" s="95">
        <f>'IDT-1 Calculation'!DJ62</f>
        <v>147</v>
      </c>
      <c r="G62" s="100">
        <f t="shared" si="0"/>
        <v>0</v>
      </c>
    </row>
    <row r="63" spans="1:7">
      <c r="A63" s="99" t="s">
        <v>105</v>
      </c>
      <c r="B63" s="95">
        <f>'IDT-1 Calculation'!DF63</f>
        <v>38</v>
      </c>
      <c r="C63" s="95">
        <f>'IDT-1 Calculation'!DG63</f>
        <v>-153</v>
      </c>
      <c r="D63" s="95">
        <f>'IDT-1 Calculation'!DH63</f>
        <v>0</v>
      </c>
      <c r="E63" s="95">
        <f>'IDT-1 Calculation'!DI63</f>
        <v>0</v>
      </c>
      <c r="F63" s="95">
        <f>'IDT-1 Calculation'!DJ63</f>
        <v>115</v>
      </c>
      <c r="G63" s="100">
        <f t="shared" si="0"/>
        <v>0</v>
      </c>
    </row>
    <row r="64" spans="1:7">
      <c r="A64" s="99" t="s">
        <v>106</v>
      </c>
      <c r="B64" s="95">
        <f>'IDT-1 Calculation'!DF64</f>
        <v>67</v>
      </c>
      <c r="C64" s="95">
        <f>'IDT-1 Calculation'!DG64</f>
        <v>-138</v>
      </c>
      <c r="D64" s="95">
        <f>'IDT-1 Calculation'!DH64</f>
        <v>0</v>
      </c>
      <c r="E64" s="95">
        <f>'IDT-1 Calculation'!DI64</f>
        <v>0</v>
      </c>
      <c r="F64" s="95">
        <f>'IDT-1 Calculation'!DJ64</f>
        <v>71</v>
      </c>
      <c r="G64" s="100">
        <f t="shared" si="0"/>
        <v>0</v>
      </c>
    </row>
    <row r="65" spans="1:7">
      <c r="A65" s="99" t="s">
        <v>107</v>
      </c>
      <c r="B65" s="95">
        <f>'IDT-1 Calculation'!DF65</f>
        <v>71.587000000000003</v>
      </c>
      <c r="C65" s="95">
        <f>'IDT-1 Calculation'!DG65</f>
        <v>-132</v>
      </c>
      <c r="D65" s="95">
        <f>'IDT-1 Calculation'!DH65</f>
        <v>0</v>
      </c>
      <c r="E65" s="95">
        <f>'IDT-1 Calculation'!DI65</f>
        <v>0</v>
      </c>
      <c r="F65" s="95">
        <f>'IDT-1 Calculation'!DJ65</f>
        <v>60.412999999999997</v>
      </c>
      <c r="G65" s="100">
        <f t="shared" si="0"/>
        <v>0</v>
      </c>
    </row>
    <row r="66" spans="1:7">
      <c r="A66" s="99" t="s">
        <v>108</v>
      </c>
      <c r="B66" s="95">
        <f>'IDT-1 Calculation'!DF66</f>
        <v>66.164000000000001</v>
      </c>
      <c r="C66" s="95">
        <f>'IDT-1 Calculation'!DG66</f>
        <v>-122</v>
      </c>
      <c r="D66" s="95">
        <f>'IDT-1 Calculation'!DH66</f>
        <v>0</v>
      </c>
      <c r="E66" s="95">
        <f>'IDT-1 Calculation'!DI66</f>
        <v>0</v>
      </c>
      <c r="F66" s="95">
        <f>'IDT-1 Calculation'!DJ66</f>
        <v>55.835999999999999</v>
      </c>
      <c r="G66" s="100">
        <f t="shared" si="0"/>
        <v>0</v>
      </c>
    </row>
    <row r="67" spans="1:7">
      <c r="A67" s="99" t="s">
        <v>109</v>
      </c>
      <c r="B67" s="95">
        <f>'IDT-1 Calculation'!DF67</f>
        <v>60.741</v>
      </c>
      <c r="C67" s="95">
        <f>'IDT-1 Calculation'!DG67</f>
        <v>-112</v>
      </c>
      <c r="D67" s="95">
        <f>'IDT-1 Calculation'!DH67</f>
        <v>0</v>
      </c>
      <c r="E67" s="95">
        <f>'IDT-1 Calculation'!DI67</f>
        <v>0</v>
      </c>
      <c r="F67" s="95">
        <f>'IDT-1 Calculation'!DJ67</f>
        <v>51.259</v>
      </c>
      <c r="G67" s="100">
        <f t="shared" si="0"/>
        <v>0</v>
      </c>
    </row>
    <row r="68" spans="1:7">
      <c r="A68" s="99" t="s">
        <v>110</v>
      </c>
      <c r="B68" s="95">
        <f>'IDT-1 Calculation'!DF68</f>
        <v>49.893999999999998</v>
      </c>
      <c r="C68" s="95">
        <f>'IDT-1 Calculation'!DG68</f>
        <v>-92</v>
      </c>
      <c r="D68" s="95">
        <f>'IDT-1 Calculation'!DH68</f>
        <v>0</v>
      </c>
      <c r="E68" s="95">
        <f>'IDT-1 Calculation'!DI68</f>
        <v>0</v>
      </c>
      <c r="F68" s="95">
        <f>'IDT-1 Calculation'!DJ68</f>
        <v>42.106000000000002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13.016</v>
      </c>
      <c r="C69" s="95">
        <f>'IDT-1 Calculation'!DG69</f>
        <v>-24</v>
      </c>
      <c r="D69" s="95">
        <f>'IDT-1 Calculation'!DH69</f>
        <v>0</v>
      </c>
      <c r="E69" s="95">
        <f>'IDT-1 Calculation'!DI69</f>
        <v>0</v>
      </c>
      <c r="F69" s="95">
        <f>'IDT-1 Calculation'!DJ69</f>
        <v>10.984</v>
      </c>
      <c r="G69" s="100">
        <f t="shared" si="1"/>
        <v>0</v>
      </c>
    </row>
    <row r="70" spans="1:7">
      <c r="A70" s="99" t="s">
        <v>112</v>
      </c>
      <c r="B70" s="95">
        <f>'IDT-1 Calculation'!DF70</f>
        <v>21.693000000000001</v>
      </c>
      <c r="C70" s="95">
        <f>'IDT-1 Calculation'!DG70</f>
        <v>-40</v>
      </c>
      <c r="D70" s="95">
        <f>'IDT-1 Calculation'!DH70</f>
        <v>0</v>
      </c>
      <c r="E70" s="95">
        <f>'IDT-1 Calculation'!DI70</f>
        <v>0</v>
      </c>
      <c r="F70" s="95">
        <f>'IDT-1 Calculation'!DJ70</f>
        <v>18.306999999999999</v>
      </c>
      <c r="G70" s="100">
        <f t="shared" si="1"/>
        <v>0</v>
      </c>
    </row>
    <row r="71" spans="1:7">
      <c r="A71" s="99" t="s">
        <v>113</v>
      </c>
      <c r="B71" s="95">
        <f>'IDT-1 Calculation'!DF71</f>
        <v>54.232999999999997</v>
      </c>
      <c r="C71" s="95">
        <f>'IDT-1 Calculation'!DG71</f>
        <v>-100</v>
      </c>
      <c r="D71" s="95">
        <f>'IDT-1 Calculation'!DH71</f>
        <v>0</v>
      </c>
      <c r="E71" s="95">
        <f>'IDT-1 Calculation'!DI71</f>
        <v>0</v>
      </c>
      <c r="F71" s="95">
        <f>'IDT-1 Calculation'!DJ71</f>
        <v>45.767000000000003</v>
      </c>
      <c r="G71" s="100">
        <f t="shared" si="1"/>
        <v>0</v>
      </c>
    </row>
    <row r="72" spans="1:7">
      <c r="A72" s="99" t="s">
        <v>114</v>
      </c>
      <c r="B72" s="95">
        <f>'IDT-1 Calculation'!DF72</f>
        <v>40.673999999999999</v>
      </c>
      <c r="C72" s="95">
        <f>'IDT-1 Calculation'!DG72</f>
        <v>-75</v>
      </c>
      <c r="D72" s="95">
        <f>'IDT-1 Calculation'!DH72</f>
        <v>0</v>
      </c>
      <c r="E72" s="95">
        <f>'IDT-1 Calculation'!DI72</f>
        <v>0</v>
      </c>
      <c r="F72" s="95">
        <f>'IDT-1 Calculation'!DJ72</f>
        <v>34.326000000000001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27.116</v>
      </c>
      <c r="C73" s="95">
        <f>'IDT-1 Calculation'!DG73</f>
        <v>-50</v>
      </c>
      <c r="D73" s="95">
        <f>'IDT-1 Calculation'!DH73</f>
        <v>0</v>
      </c>
      <c r="E73" s="95">
        <f>'IDT-1 Calculation'!DI73</f>
        <v>0</v>
      </c>
      <c r="F73" s="95">
        <f>'IDT-1 Calculation'!DJ73</f>
        <v>22.884</v>
      </c>
      <c r="G73" s="100">
        <f t="shared" si="1"/>
        <v>0</v>
      </c>
    </row>
    <row r="74" spans="1:7">
      <c r="A74" s="99" t="s">
        <v>116</v>
      </c>
      <c r="B74" s="95">
        <f>'IDT-1 Calculation'!DF74</f>
        <v>27.116</v>
      </c>
      <c r="C74" s="95">
        <f>'IDT-1 Calculation'!DG74</f>
        <v>-50</v>
      </c>
      <c r="D74" s="95">
        <f>'IDT-1 Calculation'!DH74</f>
        <v>0</v>
      </c>
      <c r="E74" s="95">
        <f>'IDT-1 Calculation'!DI74</f>
        <v>0</v>
      </c>
      <c r="F74" s="95">
        <f>'IDT-1 Calculation'!DJ74</f>
        <v>22.884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0.94185050000000015</v>
      </c>
      <c r="C99" s="111">
        <f>SUM(C3:C98)/4000</f>
        <v>-2.3307500000000001</v>
      </c>
      <c r="D99" s="111">
        <f>SUM(D3:D98)/4000</f>
        <v>0</v>
      </c>
      <c r="E99" s="111">
        <f>SUM(E3:E98)/4000</f>
        <v>0</v>
      </c>
      <c r="F99" s="111">
        <f>SUM(F3:F98)/4000</f>
        <v>1.3888995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17.82</v>
      </c>
      <c r="H3" s="202">
        <v>0</v>
      </c>
      <c r="I3" s="202">
        <v>5.57</v>
      </c>
      <c r="J3" s="202">
        <v>16.98</v>
      </c>
      <c r="K3" s="202">
        <v>39.33</v>
      </c>
      <c r="L3" s="202">
        <v>43.28</v>
      </c>
      <c r="M3" s="202">
        <v>0</v>
      </c>
      <c r="N3" s="202">
        <v>1.23</v>
      </c>
      <c r="O3" s="202">
        <v>2.0499999999999998</v>
      </c>
      <c r="P3" s="202">
        <v>2.09</v>
      </c>
      <c r="Q3" s="202">
        <v>2.34</v>
      </c>
      <c r="R3" s="202">
        <v>5.01</v>
      </c>
      <c r="S3" s="202">
        <v>2.86</v>
      </c>
      <c r="T3" s="202">
        <v>0</v>
      </c>
      <c r="U3" s="202">
        <v>13.37</v>
      </c>
      <c r="V3" s="202">
        <v>0.21</v>
      </c>
      <c r="W3" s="202">
        <v>0.35</v>
      </c>
      <c r="X3" s="202">
        <v>1.52</v>
      </c>
      <c r="Y3" s="202">
        <v>0</v>
      </c>
      <c r="Z3" s="202">
        <v>2.87</v>
      </c>
      <c r="AA3" s="202">
        <v>11.38</v>
      </c>
      <c r="AB3" s="202">
        <v>0</v>
      </c>
      <c r="AC3" s="202">
        <v>9.7100000000000009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9.17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17.82</v>
      </c>
      <c r="H4" s="202">
        <v>0</v>
      </c>
      <c r="I4" s="202">
        <v>5.57</v>
      </c>
      <c r="J4" s="202">
        <v>16.98</v>
      </c>
      <c r="K4" s="202">
        <v>40.82</v>
      </c>
      <c r="L4" s="202">
        <v>43.28</v>
      </c>
      <c r="M4" s="202">
        <v>0</v>
      </c>
      <c r="N4" s="202">
        <v>1.23</v>
      </c>
      <c r="O4" s="202">
        <v>2.0499999999999998</v>
      </c>
      <c r="P4" s="202">
        <v>2.09</v>
      </c>
      <c r="Q4" s="202">
        <v>2.34</v>
      </c>
      <c r="R4" s="202">
        <v>5.01</v>
      </c>
      <c r="S4" s="202">
        <v>2.86</v>
      </c>
      <c r="T4" s="202">
        <v>0</v>
      </c>
      <c r="U4" s="202">
        <v>13.37</v>
      </c>
      <c r="V4" s="202">
        <v>0.21</v>
      </c>
      <c r="W4" s="202">
        <v>0.35</v>
      </c>
      <c r="X4" s="202">
        <v>1.52</v>
      </c>
      <c r="Y4" s="202">
        <v>0</v>
      </c>
      <c r="Z4" s="202">
        <v>2.87</v>
      </c>
      <c r="AA4" s="202">
        <v>11.38</v>
      </c>
      <c r="AB4" s="202">
        <v>0</v>
      </c>
      <c r="AC4" s="202">
        <v>9.7100000000000009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9.17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17.82</v>
      </c>
      <c r="H5" s="202">
        <v>0</v>
      </c>
      <c r="I5" s="202">
        <v>5.57</v>
      </c>
      <c r="J5" s="202">
        <v>16.98</v>
      </c>
      <c r="K5" s="202">
        <v>40.82</v>
      </c>
      <c r="L5" s="202">
        <v>43.28</v>
      </c>
      <c r="M5" s="202">
        <v>0</v>
      </c>
      <c r="N5" s="202">
        <v>1.23</v>
      </c>
      <c r="O5" s="202">
        <v>2.0499999999999998</v>
      </c>
      <c r="P5" s="202">
        <v>2.09</v>
      </c>
      <c r="Q5" s="202">
        <v>2.34</v>
      </c>
      <c r="R5" s="202">
        <v>5.01</v>
      </c>
      <c r="S5" s="202">
        <v>2.86</v>
      </c>
      <c r="T5" s="202">
        <v>0</v>
      </c>
      <c r="U5" s="202">
        <v>13.37</v>
      </c>
      <c r="V5" s="202">
        <v>0.21</v>
      </c>
      <c r="W5" s="202">
        <v>0.36</v>
      </c>
      <c r="X5" s="202">
        <v>1.52</v>
      </c>
      <c r="Y5" s="202">
        <v>0</v>
      </c>
      <c r="Z5" s="202">
        <v>37.33</v>
      </c>
      <c r="AA5" s="202">
        <v>11.38</v>
      </c>
      <c r="AB5" s="202">
        <v>0</v>
      </c>
      <c r="AC5" s="202">
        <v>9.7100000000000009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9.17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17.82</v>
      </c>
      <c r="H6" s="202">
        <v>0</v>
      </c>
      <c r="I6" s="202">
        <v>5.57</v>
      </c>
      <c r="J6" s="202">
        <v>16.98</v>
      </c>
      <c r="K6" s="202">
        <v>40.82</v>
      </c>
      <c r="L6" s="202">
        <v>43.28</v>
      </c>
      <c r="M6" s="202">
        <v>0</v>
      </c>
      <c r="N6" s="202">
        <v>1.23</v>
      </c>
      <c r="O6" s="202">
        <v>2.0499999999999998</v>
      </c>
      <c r="P6" s="202">
        <v>2.09</v>
      </c>
      <c r="Q6" s="202">
        <v>2.34</v>
      </c>
      <c r="R6" s="202">
        <v>5.01</v>
      </c>
      <c r="S6" s="202">
        <v>2.86</v>
      </c>
      <c r="T6" s="202">
        <v>0</v>
      </c>
      <c r="U6" s="202">
        <v>13.37</v>
      </c>
      <c r="V6" s="202">
        <v>0.21</v>
      </c>
      <c r="W6" s="202">
        <v>0.36</v>
      </c>
      <c r="X6" s="202">
        <v>1.52</v>
      </c>
      <c r="Y6" s="202">
        <v>0</v>
      </c>
      <c r="Z6" s="202">
        <v>37.33</v>
      </c>
      <c r="AA6" s="202">
        <v>11.38</v>
      </c>
      <c r="AB6" s="202">
        <v>0</v>
      </c>
      <c r="AC6" s="202">
        <v>9.7100000000000009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9.17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17.82</v>
      </c>
      <c r="H7" s="202">
        <v>0</v>
      </c>
      <c r="I7" s="202">
        <v>5.57</v>
      </c>
      <c r="J7" s="202">
        <v>16.98</v>
      </c>
      <c r="K7" s="202">
        <v>40.82</v>
      </c>
      <c r="L7" s="202">
        <v>43.28</v>
      </c>
      <c r="M7" s="202">
        <v>0</v>
      </c>
      <c r="N7" s="202">
        <v>1.23</v>
      </c>
      <c r="O7" s="202">
        <v>2.0499999999999998</v>
      </c>
      <c r="P7" s="202">
        <v>2.09</v>
      </c>
      <c r="Q7" s="202">
        <v>2.34</v>
      </c>
      <c r="R7" s="202">
        <v>5.01</v>
      </c>
      <c r="S7" s="202">
        <v>2.86</v>
      </c>
      <c r="T7" s="202">
        <v>0</v>
      </c>
      <c r="U7" s="202">
        <v>13.37</v>
      </c>
      <c r="V7" s="202">
        <v>0.21</v>
      </c>
      <c r="W7" s="202">
        <v>1.04</v>
      </c>
      <c r="X7" s="202">
        <v>1.52</v>
      </c>
      <c r="Y7" s="202">
        <v>0</v>
      </c>
      <c r="Z7" s="202">
        <v>37.33</v>
      </c>
      <c r="AA7" s="202">
        <v>11.38</v>
      </c>
      <c r="AB7" s="202">
        <v>0</v>
      </c>
      <c r="AC7" s="202">
        <v>9.7100000000000009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9.17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17.82</v>
      </c>
      <c r="H8" s="202">
        <v>0</v>
      </c>
      <c r="I8" s="202">
        <v>5.57</v>
      </c>
      <c r="J8" s="202">
        <v>16.98</v>
      </c>
      <c r="K8" s="202">
        <v>40.82</v>
      </c>
      <c r="L8" s="202">
        <v>43.28</v>
      </c>
      <c r="M8" s="202">
        <v>0</v>
      </c>
      <c r="N8" s="202">
        <v>1.23</v>
      </c>
      <c r="O8" s="202">
        <v>2.0499999999999998</v>
      </c>
      <c r="P8" s="202">
        <v>2.09</v>
      </c>
      <c r="Q8" s="202">
        <v>2.34</v>
      </c>
      <c r="R8" s="202">
        <v>5.01</v>
      </c>
      <c r="S8" s="202">
        <v>2.86</v>
      </c>
      <c r="T8" s="202">
        <v>0</v>
      </c>
      <c r="U8" s="202">
        <v>13.37</v>
      </c>
      <c r="V8" s="202">
        <v>0.21</v>
      </c>
      <c r="W8" s="202">
        <v>1.04</v>
      </c>
      <c r="X8" s="202">
        <v>1.52</v>
      </c>
      <c r="Y8" s="202">
        <v>0</v>
      </c>
      <c r="Z8" s="202">
        <v>32.54</v>
      </c>
      <c r="AA8" s="202">
        <v>11.38</v>
      </c>
      <c r="AB8" s="202">
        <v>0</v>
      </c>
      <c r="AC8" s="202">
        <v>9.7100000000000009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9.17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17.82</v>
      </c>
      <c r="H9" s="202">
        <v>0</v>
      </c>
      <c r="I9" s="202">
        <v>5.57</v>
      </c>
      <c r="J9" s="202">
        <v>16.98</v>
      </c>
      <c r="K9" s="202">
        <v>40.82</v>
      </c>
      <c r="L9" s="202">
        <v>43.28</v>
      </c>
      <c r="M9" s="202">
        <v>0</v>
      </c>
      <c r="N9" s="202">
        <v>1.23</v>
      </c>
      <c r="O9" s="202">
        <v>2.0499999999999998</v>
      </c>
      <c r="P9" s="202">
        <v>2.09</v>
      </c>
      <c r="Q9" s="202">
        <v>2.34</v>
      </c>
      <c r="R9" s="202">
        <v>5.01</v>
      </c>
      <c r="S9" s="202">
        <v>2.86</v>
      </c>
      <c r="T9" s="202">
        <v>0</v>
      </c>
      <c r="U9" s="202">
        <v>13.37</v>
      </c>
      <c r="V9" s="202">
        <v>0.21</v>
      </c>
      <c r="W9" s="202">
        <v>1.35</v>
      </c>
      <c r="X9" s="202">
        <v>1.52</v>
      </c>
      <c r="Y9" s="202">
        <v>0</v>
      </c>
      <c r="Z9" s="202">
        <v>32.54</v>
      </c>
      <c r="AA9" s="202">
        <v>11.38</v>
      </c>
      <c r="AB9" s="202">
        <v>0</v>
      </c>
      <c r="AC9" s="202">
        <v>9.7100000000000009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9.17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17.82</v>
      </c>
      <c r="H10" s="202">
        <v>0</v>
      </c>
      <c r="I10" s="202">
        <v>5.57</v>
      </c>
      <c r="J10" s="202">
        <v>16.98</v>
      </c>
      <c r="K10" s="202">
        <v>40.82</v>
      </c>
      <c r="L10" s="202">
        <v>43.28</v>
      </c>
      <c r="M10" s="202">
        <v>0</v>
      </c>
      <c r="N10" s="202">
        <v>1.23</v>
      </c>
      <c r="O10" s="202">
        <v>2.0499999999999998</v>
      </c>
      <c r="P10" s="202">
        <v>2.09</v>
      </c>
      <c r="Q10" s="202">
        <v>2.34</v>
      </c>
      <c r="R10" s="202">
        <v>5.01</v>
      </c>
      <c r="S10" s="202">
        <v>2.86</v>
      </c>
      <c r="T10" s="202">
        <v>0</v>
      </c>
      <c r="U10" s="202">
        <v>13.37</v>
      </c>
      <c r="V10" s="202">
        <v>0.21</v>
      </c>
      <c r="W10" s="202">
        <v>1.35</v>
      </c>
      <c r="X10" s="202">
        <v>1.52</v>
      </c>
      <c r="Y10" s="202">
        <v>0</v>
      </c>
      <c r="Z10" s="202">
        <v>32.54</v>
      </c>
      <c r="AA10" s="202">
        <v>11.38</v>
      </c>
      <c r="AB10" s="202">
        <v>0</v>
      </c>
      <c r="AC10" s="202">
        <v>9.7100000000000009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9.17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17.82</v>
      </c>
      <c r="H11" s="202">
        <v>0</v>
      </c>
      <c r="I11" s="202">
        <v>5.57</v>
      </c>
      <c r="J11" s="202">
        <v>16.98</v>
      </c>
      <c r="K11" s="202">
        <v>40.82</v>
      </c>
      <c r="L11" s="202">
        <v>43.28</v>
      </c>
      <c r="M11" s="202">
        <v>0</v>
      </c>
      <c r="N11" s="202">
        <v>1.23</v>
      </c>
      <c r="O11" s="202">
        <v>2.0499999999999998</v>
      </c>
      <c r="P11" s="202">
        <v>2.09</v>
      </c>
      <c r="Q11" s="202">
        <v>2.34</v>
      </c>
      <c r="R11" s="202">
        <v>5.01</v>
      </c>
      <c r="S11" s="202">
        <v>2.86</v>
      </c>
      <c r="T11" s="202">
        <v>0</v>
      </c>
      <c r="U11" s="202">
        <v>13.37</v>
      </c>
      <c r="V11" s="202">
        <v>0.21</v>
      </c>
      <c r="W11" s="202">
        <v>1.65</v>
      </c>
      <c r="X11" s="202">
        <v>1.52</v>
      </c>
      <c r="Y11" s="202">
        <v>0</v>
      </c>
      <c r="Z11" s="202">
        <v>32.54</v>
      </c>
      <c r="AA11" s="202">
        <v>11.38</v>
      </c>
      <c r="AB11" s="202">
        <v>0</v>
      </c>
      <c r="AC11" s="202">
        <v>9.7100000000000009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9.17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17.82</v>
      </c>
      <c r="H12" s="202">
        <v>0</v>
      </c>
      <c r="I12" s="202">
        <v>5.57</v>
      </c>
      <c r="J12" s="202">
        <v>16.98</v>
      </c>
      <c r="K12" s="202">
        <v>40.82</v>
      </c>
      <c r="L12" s="202">
        <v>43.28</v>
      </c>
      <c r="M12" s="202">
        <v>0</v>
      </c>
      <c r="N12" s="202">
        <v>1.23</v>
      </c>
      <c r="O12" s="202">
        <v>2.0499999999999998</v>
      </c>
      <c r="P12" s="202">
        <v>2.09</v>
      </c>
      <c r="Q12" s="202">
        <v>2.34</v>
      </c>
      <c r="R12" s="202">
        <v>5.01</v>
      </c>
      <c r="S12" s="202">
        <v>2.86</v>
      </c>
      <c r="T12" s="202">
        <v>0</v>
      </c>
      <c r="U12" s="202">
        <v>13.37</v>
      </c>
      <c r="V12" s="202">
        <v>0.21</v>
      </c>
      <c r="W12" s="202">
        <v>1.65</v>
      </c>
      <c r="X12" s="202">
        <v>1.52</v>
      </c>
      <c r="Y12" s="202">
        <v>0</v>
      </c>
      <c r="Z12" s="202">
        <v>32.54</v>
      </c>
      <c r="AA12" s="202">
        <v>11.38</v>
      </c>
      <c r="AB12" s="202">
        <v>0</v>
      </c>
      <c r="AC12" s="202">
        <v>9.7100000000000009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9.17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17.82</v>
      </c>
      <c r="H13" s="202">
        <v>0</v>
      </c>
      <c r="I13" s="202">
        <v>5.57</v>
      </c>
      <c r="J13" s="202">
        <v>16.98</v>
      </c>
      <c r="K13" s="202">
        <v>40.82</v>
      </c>
      <c r="L13" s="202">
        <v>43.28</v>
      </c>
      <c r="M13" s="202">
        <v>0</v>
      </c>
      <c r="N13" s="202">
        <v>1.23</v>
      </c>
      <c r="O13" s="202">
        <v>2.0499999999999998</v>
      </c>
      <c r="P13" s="202">
        <v>2.09</v>
      </c>
      <c r="Q13" s="202">
        <v>2.34</v>
      </c>
      <c r="R13" s="202">
        <v>5.01</v>
      </c>
      <c r="S13" s="202">
        <v>2.86</v>
      </c>
      <c r="T13" s="202">
        <v>0</v>
      </c>
      <c r="U13" s="202">
        <v>13.37</v>
      </c>
      <c r="V13" s="202">
        <v>0.21</v>
      </c>
      <c r="W13" s="202">
        <v>2.27</v>
      </c>
      <c r="X13" s="202">
        <v>1.52</v>
      </c>
      <c r="Y13" s="202">
        <v>0</v>
      </c>
      <c r="Z13" s="202">
        <v>32.54</v>
      </c>
      <c r="AA13" s="202">
        <v>11.38</v>
      </c>
      <c r="AB13" s="202">
        <v>0</v>
      </c>
      <c r="AC13" s="202">
        <v>9.7100000000000009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9.17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17.82</v>
      </c>
      <c r="H14" s="202">
        <v>0</v>
      </c>
      <c r="I14" s="202">
        <v>5.57</v>
      </c>
      <c r="J14" s="202">
        <v>16.98</v>
      </c>
      <c r="K14" s="202">
        <v>40.82</v>
      </c>
      <c r="L14" s="202">
        <v>43.28</v>
      </c>
      <c r="M14" s="202">
        <v>0</v>
      </c>
      <c r="N14" s="202">
        <v>1.23</v>
      </c>
      <c r="O14" s="202">
        <v>2.0499999999999998</v>
      </c>
      <c r="P14" s="202">
        <v>2.09</v>
      </c>
      <c r="Q14" s="202">
        <v>2.34</v>
      </c>
      <c r="R14" s="202">
        <v>5.01</v>
      </c>
      <c r="S14" s="202">
        <v>2.86</v>
      </c>
      <c r="T14" s="202">
        <v>0</v>
      </c>
      <c r="U14" s="202">
        <v>13.37</v>
      </c>
      <c r="V14" s="202">
        <v>0.21</v>
      </c>
      <c r="W14" s="202">
        <v>2.27</v>
      </c>
      <c r="X14" s="202">
        <v>1.52</v>
      </c>
      <c r="Y14" s="202">
        <v>0</v>
      </c>
      <c r="Z14" s="202">
        <v>32.54</v>
      </c>
      <c r="AA14" s="202">
        <v>11.38</v>
      </c>
      <c r="AB14" s="202">
        <v>0</v>
      </c>
      <c r="AC14" s="202">
        <v>9.7100000000000009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9.17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17.82</v>
      </c>
      <c r="H15" s="202">
        <v>0</v>
      </c>
      <c r="I15" s="202">
        <v>5.57</v>
      </c>
      <c r="J15" s="202">
        <v>16.98</v>
      </c>
      <c r="K15" s="202">
        <v>40.82</v>
      </c>
      <c r="L15" s="202">
        <v>43.28</v>
      </c>
      <c r="M15" s="202">
        <v>0</v>
      </c>
      <c r="N15" s="202">
        <v>1.23</v>
      </c>
      <c r="O15" s="202">
        <v>2.0499999999999998</v>
      </c>
      <c r="P15" s="202">
        <v>2.09</v>
      </c>
      <c r="Q15" s="202">
        <v>2.34</v>
      </c>
      <c r="R15" s="202">
        <v>5.01</v>
      </c>
      <c r="S15" s="202">
        <v>2.86</v>
      </c>
      <c r="T15" s="202">
        <v>0</v>
      </c>
      <c r="U15" s="202">
        <v>13.37</v>
      </c>
      <c r="V15" s="202">
        <v>0.21</v>
      </c>
      <c r="W15" s="202">
        <v>2.27</v>
      </c>
      <c r="X15" s="202">
        <v>1.52</v>
      </c>
      <c r="Y15" s="202">
        <v>0</v>
      </c>
      <c r="Z15" s="202">
        <v>32.54</v>
      </c>
      <c r="AA15" s="202">
        <v>11.38</v>
      </c>
      <c r="AB15" s="202">
        <v>0</v>
      </c>
      <c r="AC15" s="202">
        <v>9.7100000000000009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9.17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17.82</v>
      </c>
      <c r="H16" s="202">
        <v>0</v>
      </c>
      <c r="I16" s="202">
        <v>5.57</v>
      </c>
      <c r="J16" s="202">
        <v>16.98</v>
      </c>
      <c r="K16" s="202">
        <v>40.82</v>
      </c>
      <c r="L16" s="202">
        <v>43.28</v>
      </c>
      <c r="M16" s="202">
        <v>0</v>
      </c>
      <c r="N16" s="202">
        <v>1.23</v>
      </c>
      <c r="O16" s="202">
        <v>2.0499999999999998</v>
      </c>
      <c r="P16" s="202">
        <v>2.09</v>
      </c>
      <c r="Q16" s="202">
        <v>2.34</v>
      </c>
      <c r="R16" s="202">
        <v>5.01</v>
      </c>
      <c r="S16" s="202">
        <v>2.86</v>
      </c>
      <c r="T16" s="202">
        <v>0</v>
      </c>
      <c r="U16" s="202">
        <v>13.37</v>
      </c>
      <c r="V16" s="202">
        <v>0.21</v>
      </c>
      <c r="W16" s="202">
        <v>2.58</v>
      </c>
      <c r="X16" s="202">
        <v>1.52</v>
      </c>
      <c r="Y16" s="202">
        <v>0</v>
      </c>
      <c r="Z16" s="202">
        <v>32.54</v>
      </c>
      <c r="AA16" s="202">
        <v>11.38</v>
      </c>
      <c r="AB16" s="202">
        <v>0</v>
      </c>
      <c r="AC16" s="202">
        <v>9.7100000000000009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9.17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17.82</v>
      </c>
      <c r="H17" s="202">
        <v>0</v>
      </c>
      <c r="I17" s="202">
        <v>5.57</v>
      </c>
      <c r="J17" s="202">
        <v>16.98</v>
      </c>
      <c r="K17" s="202">
        <v>40.82</v>
      </c>
      <c r="L17" s="202">
        <v>43.28</v>
      </c>
      <c r="M17" s="202">
        <v>0</v>
      </c>
      <c r="N17" s="202">
        <v>1.23</v>
      </c>
      <c r="O17" s="202">
        <v>2.0499999999999998</v>
      </c>
      <c r="P17" s="202">
        <v>2.09</v>
      </c>
      <c r="Q17" s="202">
        <v>2.34</v>
      </c>
      <c r="R17" s="202">
        <v>5.01</v>
      </c>
      <c r="S17" s="202">
        <v>2.86</v>
      </c>
      <c r="T17" s="202">
        <v>0</v>
      </c>
      <c r="U17" s="202">
        <v>13.37</v>
      </c>
      <c r="V17" s="202">
        <v>0.21</v>
      </c>
      <c r="W17" s="202">
        <v>2.58</v>
      </c>
      <c r="X17" s="202">
        <v>1.52</v>
      </c>
      <c r="Y17" s="202">
        <v>0</v>
      </c>
      <c r="Z17" s="202">
        <v>32.54</v>
      </c>
      <c r="AA17" s="202">
        <v>11.38</v>
      </c>
      <c r="AB17" s="202">
        <v>0</v>
      </c>
      <c r="AC17" s="202">
        <v>9.7100000000000009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9.17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17.82</v>
      </c>
      <c r="H18" s="202">
        <v>0</v>
      </c>
      <c r="I18" s="202">
        <v>5.57</v>
      </c>
      <c r="J18" s="202">
        <v>16.98</v>
      </c>
      <c r="K18" s="202">
        <v>40.82</v>
      </c>
      <c r="L18" s="202">
        <v>43.28</v>
      </c>
      <c r="M18" s="202">
        <v>0</v>
      </c>
      <c r="N18" s="202">
        <v>1.23</v>
      </c>
      <c r="O18" s="202">
        <v>2.0499999999999998</v>
      </c>
      <c r="P18" s="202">
        <v>2.09</v>
      </c>
      <c r="Q18" s="202">
        <v>2.34</v>
      </c>
      <c r="R18" s="202">
        <v>5.01</v>
      </c>
      <c r="S18" s="202">
        <v>2.86</v>
      </c>
      <c r="T18" s="202">
        <v>0</v>
      </c>
      <c r="U18" s="202">
        <v>13.37</v>
      </c>
      <c r="V18" s="202">
        <v>0.21</v>
      </c>
      <c r="W18" s="202">
        <v>2.89</v>
      </c>
      <c r="X18" s="202">
        <v>1.52</v>
      </c>
      <c r="Y18" s="202">
        <v>0</v>
      </c>
      <c r="Z18" s="202">
        <v>32.54</v>
      </c>
      <c r="AA18" s="202">
        <v>11.38</v>
      </c>
      <c r="AB18" s="202">
        <v>0</v>
      </c>
      <c r="AC18" s="202">
        <v>9.7100000000000009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9.17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17.82</v>
      </c>
      <c r="H19" s="202">
        <v>0</v>
      </c>
      <c r="I19" s="202">
        <v>5.57</v>
      </c>
      <c r="J19" s="202">
        <v>16.98</v>
      </c>
      <c r="K19" s="202">
        <v>36.130000000000003</v>
      </c>
      <c r="L19" s="202">
        <v>43.28</v>
      </c>
      <c r="M19" s="202">
        <v>0</v>
      </c>
      <c r="N19" s="202">
        <v>1.23</v>
      </c>
      <c r="O19" s="202">
        <v>2.0499999999999998</v>
      </c>
      <c r="P19" s="202">
        <v>2.09</v>
      </c>
      <c r="Q19" s="202">
        <v>2.34</v>
      </c>
      <c r="R19" s="202">
        <v>5.01</v>
      </c>
      <c r="S19" s="202">
        <v>2.86</v>
      </c>
      <c r="T19" s="202">
        <v>0</v>
      </c>
      <c r="U19" s="202">
        <v>13.37</v>
      </c>
      <c r="V19" s="202">
        <v>0.21</v>
      </c>
      <c r="W19" s="202">
        <v>2.89</v>
      </c>
      <c r="X19" s="202">
        <v>1.52</v>
      </c>
      <c r="Y19" s="202">
        <v>0</v>
      </c>
      <c r="Z19" s="202">
        <v>27.74</v>
      </c>
      <c r="AA19" s="202">
        <v>11.38</v>
      </c>
      <c r="AB19" s="202">
        <v>0</v>
      </c>
      <c r="AC19" s="202">
        <v>9.7100000000000009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9.17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17.82</v>
      </c>
      <c r="H20" s="202">
        <v>0</v>
      </c>
      <c r="I20" s="202">
        <v>5.57</v>
      </c>
      <c r="J20" s="202">
        <v>16.98</v>
      </c>
      <c r="K20" s="202">
        <v>40.82</v>
      </c>
      <c r="L20" s="202">
        <v>43.28</v>
      </c>
      <c r="M20" s="202">
        <v>0</v>
      </c>
      <c r="N20" s="202">
        <v>1.23</v>
      </c>
      <c r="O20" s="202">
        <v>2.0499999999999998</v>
      </c>
      <c r="P20" s="202">
        <v>2.09</v>
      </c>
      <c r="Q20" s="202">
        <v>2.34</v>
      </c>
      <c r="R20" s="202">
        <v>5.01</v>
      </c>
      <c r="S20" s="202">
        <v>2.86</v>
      </c>
      <c r="T20" s="202">
        <v>0</v>
      </c>
      <c r="U20" s="202">
        <v>13.37</v>
      </c>
      <c r="V20" s="202">
        <v>0.21</v>
      </c>
      <c r="W20" s="202">
        <v>3.04</v>
      </c>
      <c r="X20" s="202">
        <v>1.52</v>
      </c>
      <c r="Y20" s="202">
        <v>0</v>
      </c>
      <c r="Z20" s="202">
        <v>22.94</v>
      </c>
      <c r="AA20" s="202">
        <v>11.38</v>
      </c>
      <c r="AB20" s="202">
        <v>0</v>
      </c>
      <c r="AC20" s="202">
        <v>9.7100000000000009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9.17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17.82</v>
      </c>
      <c r="H21" s="202">
        <v>0</v>
      </c>
      <c r="I21" s="202">
        <v>5.57</v>
      </c>
      <c r="J21" s="202">
        <v>16.98</v>
      </c>
      <c r="K21" s="202">
        <v>40.82</v>
      </c>
      <c r="L21" s="202">
        <v>43.28</v>
      </c>
      <c r="M21" s="202">
        <v>0</v>
      </c>
      <c r="N21" s="202">
        <v>1.23</v>
      </c>
      <c r="O21" s="202">
        <v>2.0499999999999998</v>
      </c>
      <c r="P21" s="202">
        <v>2.09</v>
      </c>
      <c r="Q21" s="202">
        <v>2.34</v>
      </c>
      <c r="R21" s="202">
        <v>5.01</v>
      </c>
      <c r="S21" s="202">
        <v>2.86</v>
      </c>
      <c r="T21" s="202">
        <v>0</v>
      </c>
      <c r="U21" s="202">
        <v>13.37</v>
      </c>
      <c r="V21" s="202">
        <v>0.21</v>
      </c>
      <c r="W21" s="202">
        <v>3.04</v>
      </c>
      <c r="X21" s="202">
        <v>1.52</v>
      </c>
      <c r="Y21" s="202">
        <v>0</v>
      </c>
      <c r="Z21" s="202">
        <v>19.100000000000001</v>
      </c>
      <c r="AA21" s="202">
        <v>11.38</v>
      </c>
      <c r="AB21" s="202">
        <v>0</v>
      </c>
      <c r="AC21" s="202">
        <v>9.7100000000000009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9.17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17.82</v>
      </c>
      <c r="H22" s="202">
        <v>0</v>
      </c>
      <c r="I22" s="202">
        <v>5.57</v>
      </c>
      <c r="J22" s="202">
        <v>16.98</v>
      </c>
      <c r="K22" s="202">
        <v>40.82</v>
      </c>
      <c r="L22" s="202">
        <v>43.28</v>
      </c>
      <c r="M22" s="202">
        <v>0</v>
      </c>
      <c r="N22" s="202">
        <v>1.23</v>
      </c>
      <c r="O22" s="202">
        <v>2.0499999999999998</v>
      </c>
      <c r="P22" s="202">
        <v>2.09</v>
      </c>
      <c r="Q22" s="202">
        <v>2.34</v>
      </c>
      <c r="R22" s="202">
        <v>5.01</v>
      </c>
      <c r="S22" s="202">
        <v>2.86</v>
      </c>
      <c r="T22" s="202">
        <v>0</v>
      </c>
      <c r="U22" s="202">
        <v>13.37</v>
      </c>
      <c r="V22" s="202">
        <v>0.21</v>
      </c>
      <c r="W22" s="202">
        <v>3.04</v>
      </c>
      <c r="X22" s="202">
        <v>1.52</v>
      </c>
      <c r="Y22" s="202">
        <v>0</v>
      </c>
      <c r="Z22" s="202">
        <v>17.18</v>
      </c>
      <c r="AA22" s="202">
        <v>11.38</v>
      </c>
      <c r="AB22" s="202">
        <v>0</v>
      </c>
      <c r="AC22" s="202">
        <v>9.7100000000000009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9.17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17.82</v>
      </c>
      <c r="H23" s="202">
        <v>0</v>
      </c>
      <c r="I23" s="202">
        <v>5.57</v>
      </c>
      <c r="J23" s="202">
        <v>16.98</v>
      </c>
      <c r="K23" s="202">
        <v>40.82</v>
      </c>
      <c r="L23" s="202">
        <v>43.28</v>
      </c>
      <c r="M23" s="202">
        <v>0</v>
      </c>
      <c r="N23" s="202">
        <v>1.23</v>
      </c>
      <c r="O23" s="202">
        <v>2.0499999999999998</v>
      </c>
      <c r="P23" s="202">
        <v>2.09</v>
      </c>
      <c r="Q23" s="202">
        <v>2.34</v>
      </c>
      <c r="R23" s="202">
        <v>5.01</v>
      </c>
      <c r="S23" s="202">
        <v>2.86</v>
      </c>
      <c r="T23" s="202">
        <v>0</v>
      </c>
      <c r="U23" s="202">
        <v>13.37</v>
      </c>
      <c r="V23" s="202">
        <v>0.21</v>
      </c>
      <c r="W23" s="202">
        <v>3.04</v>
      </c>
      <c r="X23" s="202">
        <v>1.52</v>
      </c>
      <c r="Y23" s="202">
        <v>0</v>
      </c>
      <c r="Z23" s="202">
        <v>14.3</v>
      </c>
      <c r="AA23" s="202">
        <v>11.38</v>
      </c>
      <c r="AB23" s="202">
        <v>0</v>
      </c>
      <c r="AC23" s="202">
        <v>9.7100000000000009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9.17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17.82</v>
      </c>
      <c r="H24" s="202">
        <v>0</v>
      </c>
      <c r="I24" s="202">
        <v>5.57</v>
      </c>
      <c r="J24" s="202">
        <v>16.98</v>
      </c>
      <c r="K24" s="202">
        <v>40.82</v>
      </c>
      <c r="L24" s="202">
        <v>43.28</v>
      </c>
      <c r="M24" s="202">
        <v>0</v>
      </c>
      <c r="N24" s="202">
        <v>1.23</v>
      </c>
      <c r="O24" s="202">
        <v>2.0499999999999998</v>
      </c>
      <c r="P24" s="202">
        <v>2.09</v>
      </c>
      <c r="Q24" s="202">
        <v>2.34</v>
      </c>
      <c r="R24" s="202">
        <v>5.13</v>
      </c>
      <c r="S24" s="202">
        <v>2.96</v>
      </c>
      <c r="T24" s="202">
        <v>0</v>
      </c>
      <c r="U24" s="202">
        <v>13.37</v>
      </c>
      <c r="V24" s="202">
        <v>0.21</v>
      </c>
      <c r="W24" s="202">
        <v>3.04</v>
      </c>
      <c r="X24" s="202">
        <v>1.52</v>
      </c>
      <c r="Y24" s="202">
        <v>0</v>
      </c>
      <c r="Z24" s="202">
        <v>11.42</v>
      </c>
      <c r="AA24" s="202">
        <v>11.39</v>
      </c>
      <c r="AB24" s="202">
        <v>0</v>
      </c>
      <c r="AC24" s="202">
        <v>9.7100000000000009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9.17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17.82</v>
      </c>
      <c r="H25" s="202">
        <v>0</v>
      </c>
      <c r="I25" s="202">
        <v>5.57</v>
      </c>
      <c r="J25" s="202">
        <v>16.98</v>
      </c>
      <c r="K25" s="202">
        <v>40.82</v>
      </c>
      <c r="L25" s="202">
        <v>43.28</v>
      </c>
      <c r="M25" s="202">
        <v>0</v>
      </c>
      <c r="N25" s="202">
        <v>1.23</v>
      </c>
      <c r="O25" s="202">
        <v>2.0499999999999998</v>
      </c>
      <c r="P25" s="202">
        <v>2.09</v>
      </c>
      <c r="Q25" s="202">
        <v>2.34</v>
      </c>
      <c r="R25" s="202">
        <v>5.01</v>
      </c>
      <c r="S25" s="202">
        <v>2.86</v>
      </c>
      <c r="T25" s="202">
        <v>0</v>
      </c>
      <c r="U25" s="202">
        <v>13.37</v>
      </c>
      <c r="V25" s="202">
        <v>0.21</v>
      </c>
      <c r="W25" s="202">
        <v>3.04</v>
      </c>
      <c r="X25" s="202">
        <v>1.52</v>
      </c>
      <c r="Y25" s="202">
        <v>0</v>
      </c>
      <c r="Z25" s="202">
        <v>11.43</v>
      </c>
      <c r="AA25" s="202">
        <v>11.39</v>
      </c>
      <c r="AB25" s="202">
        <v>0</v>
      </c>
      <c r="AC25" s="202">
        <v>9.7100000000000009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9.17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17.82</v>
      </c>
      <c r="H26" s="202">
        <v>0</v>
      </c>
      <c r="I26" s="202">
        <v>5.57</v>
      </c>
      <c r="J26" s="202">
        <v>16.98</v>
      </c>
      <c r="K26" s="202">
        <v>40.82</v>
      </c>
      <c r="L26" s="202">
        <v>43.28</v>
      </c>
      <c r="M26" s="202">
        <v>0</v>
      </c>
      <c r="N26" s="202">
        <v>1.23</v>
      </c>
      <c r="O26" s="202">
        <v>2.0499999999999998</v>
      </c>
      <c r="P26" s="202">
        <v>2.09</v>
      </c>
      <c r="Q26" s="202">
        <v>2.34</v>
      </c>
      <c r="R26" s="202">
        <v>5.01</v>
      </c>
      <c r="S26" s="202">
        <v>2.86</v>
      </c>
      <c r="T26" s="202">
        <v>0</v>
      </c>
      <c r="U26" s="202">
        <v>13.37</v>
      </c>
      <c r="V26" s="202">
        <v>0.21</v>
      </c>
      <c r="W26" s="202">
        <v>3.04</v>
      </c>
      <c r="X26" s="202">
        <v>1.52</v>
      </c>
      <c r="Y26" s="202">
        <v>0</v>
      </c>
      <c r="Z26" s="202">
        <v>14.3</v>
      </c>
      <c r="AA26" s="202">
        <v>11.38</v>
      </c>
      <c r="AB26" s="202">
        <v>0</v>
      </c>
      <c r="AC26" s="202">
        <v>9.7100000000000009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9.17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17.82</v>
      </c>
      <c r="H27" s="202">
        <v>0</v>
      </c>
      <c r="I27" s="202">
        <v>5.57</v>
      </c>
      <c r="J27" s="202">
        <v>16.98</v>
      </c>
      <c r="K27" s="202">
        <v>40.82</v>
      </c>
      <c r="L27" s="202">
        <v>43.28</v>
      </c>
      <c r="M27" s="202">
        <v>0</v>
      </c>
      <c r="N27" s="202">
        <v>1.23</v>
      </c>
      <c r="O27" s="202">
        <v>2.0499999999999998</v>
      </c>
      <c r="P27" s="202">
        <v>2.09</v>
      </c>
      <c r="Q27" s="202">
        <v>2.34</v>
      </c>
      <c r="R27" s="202">
        <v>5.01</v>
      </c>
      <c r="S27" s="202">
        <v>2.86</v>
      </c>
      <c r="T27" s="202">
        <v>0</v>
      </c>
      <c r="U27" s="202">
        <v>13.37</v>
      </c>
      <c r="V27" s="202">
        <v>0.21</v>
      </c>
      <c r="W27" s="202">
        <v>3.04</v>
      </c>
      <c r="X27" s="202">
        <v>1.52</v>
      </c>
      <c r="Y27" s="202">
        <v>0</v>
      </c>
      <c r="Z27" s="202">
        <v>14.3</v>
      </c>
      <c r="AA27" s="202">
        <v>11.38</v>
      </c>
      <c r="AB27" s="202">
        <v>0</v>
      </c>
      <c r="AC27" s="202">
        <v>9.7100000000000009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9.17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17.82</v>
      </c>
      <c r="H28" s="202">
        <v>0</v>
      </c>
      <c r="I28" s="202">
        <v>5.57</v>
      </c>
      <c r="J28" s="202">
        <v>16.98</v>
      </c>
      <c r="K28" s="202">
        <v>40.82</v>
      </c>
      <c r="L28" s="202">
        <v>43.28</v>
      </c>
      <c r="M28" s="202">
        <v>0</v>
      </c>
      <c r="N28" s="202">
        <v>1.23</v>
      </c>
      <c r="O28" s="202">
        <v>2.0499999999999998</v>
      </c>
      <c r="P28" s="202">
        <v>2.09</v>
      </c>
      <c r="Q28" s="202">
        <v>2.34</v>
      </c>
      <c r="R28" s="202">
        <v>5.01</v>
      </c>
      <c r="S28" s="202">
        <v>2.86</v>
      </c>
      <c r="T28" s="202">
        <v>0</v>
      </c>
      <c r="U28" s="202">
        <v>13.37</v>
      </c>
      <c r="V28" s="202">
        <v>0.21</v>
      </c>
      <c r="W28" s="202">
        <v>3.04</v>
      </c>
      <c r="X28" s="202">
        <v>1.52</v>
      </c>
      <c r="Y28" s="202">
        <v>0</v>
      </c>
      <c r="Z28" s="202">
        <v>14.3</v>
      </c>
      <c r="AA28" s="202">
        <v>11.38</v>
      </c>
      <c r="AB28" s="202">
        <v>0</v>
      </c>
      <c r="AC28" s="202">
        <v>9.7100000000000009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9.17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17.82</v>
      </c>
      <c r="H29" s="202">
        <v>0</v>
      </c>
      <c r="I29" s="202">
        <v>5.57</v>
      </c>
      <c r="J29" s="202">
        <v>16.98</v>
      </c>
      <c r="K29" s="202">
        <v>40.82</v>
      </c>
      <c r="L29" s="202">
        <v>43.28</v>
      </c>
      <c r="M29" s="202">
        <v>0</v>
      </c>
      <c r="N29" s="202">
        <v>1.23</v>
      </c>
      <c r="O29" s="202">
        <v>2.0499999999999998</v>
      </c>
      <c r="P29" s="202">
        <v>2.09</v>
      </c>
      <c r="Q29" s="202">
        <v>2.34</v>
      </c>
      <c r="R29" s="202">
        <v>5.01</v>
      </c>
      <c r="S29" s="202">
        <v>2.86</v>
      </c>
      <c r="T29" s="202">
        <v>0</v>
      </c>
      <c r="U29" s="202">
        <v>13.37</v>
      </c>
      <c r="V29" s="202">
        <v>0.21</v>
      </c>
      <c r="W29" s="202">
        <v>3.04</v>
      </c>
      <c r="X29" s="202">
        <v>1.52</v>
      </c>
      <c r="Y29" s="202">
        <v>0</v>
      </c>
      <c r="Z29" s="202">
        <v>2.87</v>
      </c>
      <c r="AA29" s="202">
        <v>0.93</v>
      </c>
      <c r="AB29" s="202">
        <v>0</v>
      </c>
      <c r="AC29" s="202">
        <v>9.7100000000000009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9.17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17.82</v>
      </c>
      <c r="H30" s="202">
        <v>0</v>
      </c>
      <c r="I30" s="202">
        <v>5.57</v>
      </c>
      <c r="J30" s="202">
        <v>16.98</v>
      </c>
      <c r="K30" s="202">
        <v>40.82</v>
      </c>
      <c r="L30" s="202">
        <v>43.28</v>
      </c>
      <c r="M30" s="202">
        <v>0</v>
      </c>
      <c r="N30" s="202">
        <v>1.23</v>
      </c>
      <c r="O30" s="202">
        <v>2.0499999999999998</v>
      </c>
      <c r="P30" s="202">
        <v>2.09</v>
      </c>
      <c r="Q30" s="202">
        <v>2.34</v>
      </c>
      <c r="R30" s="202">
        <v>5.01</v>
      </c>
      <c r="S30" s="202">
        <v>2.86</v>
      </c>
      <c r="T30" s="202">
        <v>0</v>
      </c>
      <c r="U30" s="202">
        <v>13.37</v>
      </c>
      <c r="V30" s="202">
        <v>0.21</v>
      </c>
      <c r="W30" s="202">
        <v>3.04</v>
      </c>
      <c r="X30" s="202">
        <v>1.52</v>
      </c>
      <c r="Y30" s="202">
        <v>0</v>
      </c>
      <c r="Z30" s="202">
        <v>2.87</v>
      </c>
      <c r="AA30" s="202">
        <v>0.93</v>
      </c>
      <c r="AB30" s="202">
        <v>0</v>
      </c>
      <c r="AC30" s="202">
        <v>9.7100000000000009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9.17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17.82</v>
      </c>
      <c r="H31" s="202">
        <v>0</v>
      </c>
      <c r="I31" s="202">
        <v>5.57</v>
      </c>
      <c r="J31" s="202">
        <v>16.98</v>
      </c>
      <c r="K31" s="202">
        <v>40.82</v>
      </c>
      <c r="L31" s="202">
        <v>43.28</v>
      </c>
      <c r="M31" s="202">
        <v>0</v>
      </c>
      <c r="N31" s="202">
        <v>1.23</v>
      </c>
      <c r="O31" s="202">
        <v>2.0499999999999998</v>
      </c>
      <c r="P31" s="202">
        <v>2.09</v>
      </c>
      <c r="Q31" s="202">
        <v>2.34</v>
      </c>
      <c r="R31" s="202">
        <v>5.01</v>
      </c>
      <c r="S31" s="202">
        <v>2.86</v>
      </c>
      <c r="T31" s="202">
        <v>0</v>
      </c>
      <c r="U31" s="202">
        <v>13.37</v>
      </c>
      <c r="V31" s="202">
        <v>0.21</v>
      </c>
      <c r="W31" s="202">
        <v>3.04</v>
      </c>
      <c r="X31" s="202">
        <v>1.52</v>
      </c>
      <c r="Y31" s="202">
        <v>0</v>
      </c>
      <c r="Z31" s="202">
        <v>2.87</v>
      </c>
      <c r="AA31" s="202">
        <v>0.93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9.17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17.82</v>
      </c>
      <c r="H32" s="202">
        <v>0</v>
      </c>
      <c r="I32" s="202">
        <v>5.57</v>
      </c>
      <c r="J32" s="202">
        <v>16.98</v>
      </c>
      <c r="K32" s="202">
        <v>40.82</v>
      </c>
      <c r="L32" s="202">
        <v>43.28</v>
      </c>
      <c r="M32" s="202">
        <v>0</v>
      </c>
      <c r="N32" s="202">
        <v>1.23</v>
      </c>
      <c r="O32" s="202">
        <v>2.0499999999999998</v>
      </c>
      <c r="P32" s="202">
        <v>2.09</v>
      </c>
      <c r="Q32" s="202">
        <v>2.34</v>
      </c>
      <c r="R32" s="202">
        <v>5.01</v>
      </c>
      <c r="S32" s="202">
        <v>2.86</v>
      </c>
      <c r="T32" s="202">
        <v>0</v>
      </c>
      <c r="U32" s="202">
        <v>13.37</v>
      </c>
      <c r="V32" s="202">
        <v>0.21</v>
      </c>
      <c r="W32" s="202">
        <v>3.04</v>
      </c>
      <c r="X32" s="202">
        <v>1.52</v>
      </c>
      <c r="Y32" s="202">
        <v>0</v>
      </c>
      <c r="Z32" s="202">
        <v>2.87</v>
      </c>
      <c r="AA32" s="202">
        <v>0.93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9.17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17.82</v>
      </c>
      <c r="H33" s="202">
        <v>0</v>
      </c>
      <c r="I33" s="202">
        <v>5.57</v>
      </c>
      <c r="J33" s="202">
        <v>16.98</v>
      </c>
      <c r="K33" s="202">
        <v>39.409999999999997</v>
      </c>
      <c r="L33" s="202">
        <v>43.28</v>
      </c>
      <c r="M33" s="202">
        <v>0</v>
      </c>
      <c r="N33" s="202">
        <v>1.23</v>
      </c>
      <c r="O33" s="202">
        <v>2.0499999999999998</v>
      </c>
      <c r="P33" s="202">
        <v>2.09</v>
      </c>
      <c r="Q33" s="202">
        <v>2.34</v>
      </c>
      <c r="R33" s="202">
        <v>5.01</v>
      </c>
      <c r="S33" s="202">
        <v>2.86</v>
      </c>
      <c r="T33" s="202">
        <v>0</v>
      </c>
      <c r="U33" s="202">
        <v>13.37</v>
      </c>
      <c r="V33" s="202">
        <v>0.21</v>
      </c>
      <c r="W33" s="202">
        <v>3.04</v>
      </c>
      <c r="X33" s="202">
        <v>1.52</v>
      </c>
      <c r="Y33" s="202">
        <v>0</v>
      </c>
      <c r="Z33" s="202">
        <v>36.369999999999997</v>
      </c>
      <c r="AA33" s="202">
        <v>0.93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9.17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17.82</v>
      </c>
      <c r="H34" s="202">
        <v>0</v>
      </c>
      <c r="I34" s="202">
        <v>5.57</v>
      </c>
      <c r="J34" s="202">
        <v>16.98</v>
      </c>
      <c r="K34" s="202">
        <v>39.76</v>
      </c>
      <c r="L34" s="202">
        <v>43.28</v>
      </c>
      <c r="M34" s="202">
        <v>0</v>
      </c>
      <c r="N34" s="202">
        <v>1.23</v>
      </c>
      <c r="O34" s="202">
        <v>2.0499999999999998</v>
      </c>
      <c r="P34" s="202">
        <v>2.09</v>
      </c>
      <c r="Q34" s="202">
        <v>2.34</v>
      </c>
      <c r="R34" s="202">
        <v>5.01</v>
      </c>
      <c r="S34" s="202">
        <v>2.86</v>
      </c>
      <c r="T34" s="202">
        <v>0</v>
      </c>
      <c r="U34" s="202">
        <v>13.37</v>
      </c>
      <c r="V34" s="202">
        <v>0.21</v>
      </c>
      <c r="W34" s="202">
        <v>3.04</v>
      </c>
      <c r="X34" s="202">
        <v>1.52</v>
      </c>
      <c r="Y34" s="202">
        <v>0</v>
      </c>
      <c r="Z34" s="202">
        <v>36.369999999999997</v>
      </c>
      <c r="AA34" s="202">
        <v>11.38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9.17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17.82</v>
      </c>
      <c r="H35" s="202">
        <v>0</v>
      </c>
      <c r="I35" s="202">
        <v>5.57</v>
      </c>
      <c r="J35" s="202">
        <v>16.98</v>
      </c>
      <c r="K35" s="202">
        <v>40.82</v>
      </c>
      <c r="L35" s="202">
        <v>43.28</v>
      </c>
      <c r="M35" s="202">
        <v>0</v>
      </c>
      <c r="N35" s="202">
        <v>1.23</v>
      </c>
      <c r="O35" s="202">
        <v>2.0499999999999998</v>
      </c>
      <c r="P35" s="202">
        <v>2.09</v>
      </c>
      <c r="Q35" s="202">
        <v>2.34</v>
      </c>
      <c r="R35" s="202">
        <v>5.01</v>
      </c>
      <c r="S35" s="202">
        <v>2.86</v>
      </c>
      <c r="T35" s="202">
        <v>0</v>
      </c>
      <c r="U35" s="202">
        <v>13.37</v>
      </c>
      <c r="V35" s="202">
        <v>0.04</v>
      </c>
      <c r="W35" s="202">
        <v>3.04</v>
      </c>
      <c r="X35" s="202">
        <v>1.52</v>
      </c>
      <c r="Y35" s="202">
        <v>0</v>
      </c>
      <c r="Z35" s="202">
        <v>36.369999999999997</v>
      </c>
      <c r="AA35" s="202">
        <v>11.38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9.17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17.82</v>
      </c>
      <c r="H36" s="202">
        <v>0</v>
      </c>
      <c r="I36" s="202">
        <v>5.57</v>
      </c>
      <c r="J36" s="202">
        <v>16.98</v>
      </c>
      <c r="K36" s="202">
        <v>40.82</v>
      </c>
      <c r="L36" s="202">
        <v>43.28</v>
      </c>
      <c r="M36" s="202">
        <v>0</v>
      </c>
      <c r="N36" s="202">
        <v>1.23</v>
      </c>
      <c r="O36" s="202">
        <v>2.0499999999999998</v>
      </c>
      <c r="P36" s="202">
        <v>2.09</v>
      </c>
      <c r="Q36" s="202">
        <v>2.34</v>
      </c>
      <c r="R36" s="202">
        <v>5.01</v>
      </c>
      <c r="S36" s="202">
        <v>2.86</v>
      </c>
      <c r="T36" s="202">
        <v>0</v>
      </c>
      <c r="U36" s="202">
        <v>13.37</v>
      </c>
      <c r="V36" s="202">
        <v>0.21</v>
      </c>
      <c r="W36" s="202">
        <v>3.04</v>
      </c>
      <c r="X36" s="202">
        <v>1.52</v>
      </c>
      <c r="Y36" s="202">
        <v>0</v>
      </c>
      <c r="Z36" s="202">
        <v>36.369999999999997</v>
      </c>
      <c r="AA36" s="202">
        <v>11.38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9.17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17.82</v>
      </c>
      <c r="H37" s="202">
        <v>0</v>
      </c>
      <c r="I37" s="202">
        <v>5.57</v>
      </c>
      <c r="J37" s="202">
        <v>16.98</v>
      </c>
      <c r="K37" s="202">
        <v>40.82</v>
      </c>
      <c r="L37" s="202">
        <v>43.28</v>
      </c>
      <c r="M37" s="202">
        <v>0</v>
      </c>
      <c r="N37" s="202">
        <v>1.23</v>
      </c>
      <c r="O37" s="202">
        <v>2.0499999999999998</v>
      </c>
      <c r="P37" s="202">
        <v>2.09</v>
      </c>
      <c r="Q37" s="202">
        <v>2.34</v>
      </c>
      <c r="R37" s="202">
        <v>5.01</v>
      </c>
      <c r="S37" s="202">
        <v>2.86</v>
      </c>
      <c r="T37" s="202">
        <v>0</v>
      </c>
      <c r="U37" s="202">
        <v>13.37</v>
      </c>
      <c r="V37" s="202">
        <v>2.4</v>
      </c>
      <c r="W37" s="202">
        <v>3.04</v>
      </c>
      <c r="X37" s="202">
        <v>1.52</v>
      </c>
      <c r="Y37" s="202">
        <v>0</v>
      </c>
      <c r="Z37" s="202">
        <v>36.369999999999997</v>
      </c>
      <c r="AA37" s="202">
        <v>11.38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9.17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17.82</v>
      </c>
      <c r="H38" s="202">
        <v>0</v>
      </c>
      <c r="I38" s="202">
        <v>5.57</v>
      </c>
      <c r="J38" s="202">
        <v>16.98</v>
      </c>
      <c r="K38" s="202">
        <v>40.82</v>
      </c>
      <c r="L38" s="202">
        <v>43.28</v>
      </c>
      <c r="M38" s="202">
        <v>0</v>
      </c>
      <c r="N38" s="202">
        <v>1.23</v>
      </c>
      <c r="O38" s="202">
        <v>2.0499999999999998</v>
      </c>
      <c r="P38" s="202">
        <v>2.09</v>
      </c>
      <c r="Q38" s="202">
        <v>2.34</v>
      </c>
      <c r="R38" s="202">
        <v>5.01</v>
      </c>
      <c r="S38" s="202">
        <v>2.86</v>
      </c>
      <c r="T38" s="202">
        <v>0</v>
      </c>
      <c r="U38" s="202">
        <v>13.37</v>
      </c>
      <c r="V38" s="202">
        <v>2.4</v>
      </c>
      <c r="W38" s="202">
        <v>3.04</v>
      </c>
      <c r="X38" s="202">
        <v>1.52</v>
      </c>
      <c r="Y38" s="202">
        <v>0</v>
      </c>
      <c r="Z38" s="202">
        <v>36.369999999999997</v>
      </c>
      <c r="AA38" s="202">
        <v>11.38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9.17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17.82</v>
      </c>
      <c r="H39" s="202">
        <v>0</v>
      </c>
      <c r="I39" s="202">
        <v>5.57</v>
      </c>
      <c r="J39" s="202">
        <v>16.98</v>
      </c>
      <c r="K39" s="202">
        <v>40.82</v>
      </c>
      <c r="L39" s="202">
        <v>43.28</v>
      </c>
      <c r="M39" s="202">
        <v>0</v>
      </c>
      <c r="N39" s="202">
        <v>1.23</v>
      </c>
      <c r="O39" s="202">
        <v>2.0499999999999998</v>
      </c>
      <c r="P39" s="202">
        <v>2.09</v>
      </c>
      <c r="Q39" s="202">
        <v>2.34</v>
      </c>
      <c r="R39" s="202">
        <v>5.01</v>
      </c>
      <c r="S39" s="202">
        <v>2.86</v>
      </c>
      <c r="T39" s="202">
        <v>0</v>
      </c>
      <c r="U39" s="202">
        <v>13.37</v>
      </c>
      <c r="V39" s="202">
        <v>2.4</v>
      </c>
      <c r="W39" s="202">
        <v>3.04</v>
      </c>
      <c r="X39" s="202">
        <v>1.52</v>
      </c>
      <c r="Y39" s="202">
        <v>0</v>
      </c>
      <c r="Z39" s="202">
        <v>36.369999999999997</v>
      </c>
      <c r="AA39" s="202">
        <v>11.38</v>
      </c>
      <c r="AB39" s="202">
        <v>0</v>
      </c>
      <c r="AC39" s="202">
        <v>10.039999999999999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9.17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17.82</v>
      </c>
      <c r="H40" s="202">
        <v>0</v>
      </c>
      <c r="I40" s="202">
        <v>5.57</v>
      </c>
      <c r="J40" s="202">
        <v>16.98</v>
      </c>
      <c r="K40" s="202">
        <v>40.82</v>
      </c>
      <c r="L40" s="202">
        <v>43.28</v>
      </c>
      <c r="M40" s="202">
        <v>0</v>
      </c>
      <c r="N40" s="202">
        <v>1.23</v>
      </c>
      <c r="O40" s="202">
        <v>2.0499999999999998</v>
      </c>
      <c r="P40" s="202">
        <v>2.09</v>
      </c>
      <c r="Q40" s="202">
        <v>2.34</v>
      </c>
      <c r="R40" s="202">
        <v>5.01</v>
      </c>
      <c r="S40" s="202">
        <v>2.86</v>
      </c>
      <c r="T40" s="202">
        <v>0</v>
      </c>
      <c r="U40" s="202">
        <v>13.37</v>
      </c>
      <c r="V40" s="202">
        <v>2.4</v>
      </c>
      <c r="W40" s="202">
        <v>3.04</v>
      </c>
      <c r="X40" s="202">
        <v>1.52</v>
      </c>
      <c r="Y40" s="202">
        <v>0</v>
      </c>
      <c r="Z40" s="202">
        <v>36.369999999999997</v>
      </c>
      <c r="AA40" s="202">
        <v>11.38</v>
      </c>
      <c r="AB40" s="202">
        <v>0</v>
      </c>
      <c r="AC40" s="202">
        <v>10.039999999999999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9.17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17.82</v>
      </c>
      <c r="H41" s="202">
        <v>0</v>
      </c>
      <c r="I41" s="202">
        <v>5.57</v>
      </c>
      <c r="J41" s="202">
        <v>16.98</v>
      </c>
      <c r="K41" s="202">
        <v>40.82</v>
      </c>
      <c r="L41" s="202">
        <v>43.28</v>
      </c>
      <c r="M41" s="202">
        <v>0</v>
      </c>
      <c r="N41" s="202">
        <v>1.23</v>
      </c>
      <c r="O41" s="202">
        <v>2.0499999999999998</v>
      </c>
      <c r="P41" s="202">
        <v>2.09</v>
      </c>
      <c r="Q41" s="202">
        <v>2.34</v>
      </c>
      <c r="R41" s="202">
        <v>5.01</v>
      </c>
      <c r="S41" s="202">
        <v>2.86</v>
      </c>
      <c r="T41" s="202">
        <v>0</v>
      </c>
      <c r="U41" s="202">
        <v>13.37</v>
      </c>
      <c r="V41" s="202">
        <v>0.21</v>
      </c>
      <c r="W41" s="202">
        <v>3.04</v>
      </c>
      <c r="X41" s="202">
        <v>1.52</v>
      </c>
      <c r="Y41" s="202">
        <v>0</v>
      </c>
      <c r="Z41" s="202">
        <v>34.86</v>
      </c>
      <c r="AA41" s="202">
        <v>11.38</v>
      </c>
      <c r="AB41" s="202">
        <v>0</v>
      </c>
      <c r="AC41" s="202">
        <v>10.039999999999999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9.17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17.82</v>
      </c>
      <c r="H42" s="202">
        <v>0</v>
      </c>
      <c r="I42" s="202">
        <v>5.57</v>
      </c>
      <c r="J42" s="202">
        <v>16.98</v>
      </c>
      <c r="K42" s="202">
        <v>40.82</v>
      </c>
      <c r="L42" s="202">
        <v>43.28</v>
      </c>
      <c r="M42" s="202">
        <v>0</v>
      </c>
      <c r="N42" s="202">
        <v>1.23</v>
      </c>
      <c r="O42" s="202">
        <v>2.0499999999999998</v>
      </c>
      <c r="P42" s="202">
        <v>2.09</v>
      </c>
      <c r="Q42" s="202">
        <v>2.34</v>
      </c>
      <c r="R42" s="202">
        <v>5.01</v>
      </c>
      <c r="S42" s="202">
        <v>2.86</v>
      </c>
      <c r="T42" s="202">
        <v>0</v>
      </c>
      <c r="U42" s="202">
        <v>13.37</v>
      </c>
      <c r="V42" s="202">
        <v>0.21</v>
      </c>
      <c r="W42" s="202">
        <v>3.04</v>
      </c>
      <c r="X42" s="202">
        <v>1.52</v>
      </c>
      <c r="Y42" s="202">
        <v>0</v>
      </c>
      <c r="Z42" s="202">
        <v>34.86</v>
      </c>
      <c r="AA42" s="202">
        <v>11.38</v>
      </c>
      <c r="AB42" s="202">
        <v>0</v>
      </c>
      <c r="AC42" s="202">
        <v>10.039999999999999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9.17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17.82</v>
      </c>
      <c r="H43" s="202">
        <v>0</v>
      </c>
      <c r="I43" s="202">
        <v>5.57</v>
      </c>
      <c r="J43" s="202">
        <v>16.98</v>
      </c>
      <c r="K43" s="202">
        <v>40.82</v>
      </c>
      <c r="L43" s="202">
        <v>43.28</v>
      </c>
      <c r="M43" s="202">
        <v>0</v>
      </c>
      <c r="N43" s="202">
        <v>1.23</v>
      </c>
      <c r="O43" s="202">
        <v>2.0499999999999998</v>
      </c>
      <c r="P43" s="202">
        <v>2.09</v>
      </c>
      <c r="Q43" s="202">
        <v>2.34</v>
      </c>
      <c r="R43" s="202">
        <v>5.01</v>
      </c>
      <c r="S43" s="202">
        <v>2.86</v>
      </c>
      <c r="T43" s="202">
        <v>0</v>
      </c>
      <c r="U43" s="202">
        <v>13.37</v>
      </c>
      <c r="V43" s="202">
        <v>0.21</v>
      </c>
      <c r="W43" s="202">
        <v>3.04</v>
      </c>
      <c r="X43" s="202">
        <v>1.52</v>
      </c>
      <c r="Y43" s="202">
        <v>0</v>
      </c>
      <c r="Z43" s="202">
        <v>2.87</v>
      </c>
      <c r="AA43" s="202">
        <v>11.38</v>
      </c>
      <c r="AB43" s="202">
        <v>0</v>
      </c>
      <c r="AC43" s="202">
        <v>10.039999999999999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9.17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17.82</v>
      </c>
      <c r="H44" s="202">
        <v>0</v>
      </c>
      <c r="I44" s="202">
        <v>5.57</v>
      </c>
      <c r="J44" s="202">
        <v>16.98</v>
      </c>
      <c r="K44" s="202">
        <v>40.82</v>
      </c>
      <c r="L44" s="202">
        <v>43.28</v>
      </c>
      <c r="M44" s="202">
        <v>0</v>
      </c>
      <c r="N44" s="202">
        <v>1.23</v>
      </c>
      <c r="O44" s="202">
        <v>2.0499999999999998</v>
      </c>
      <c r="P44" s="202">
        <v>2.09</v>
      </c>
      <c r="Q44" s="202">
        <v>2.34</v>
      </c>
      <c r="R44" s="202">
        <v>5.01</v>
      </c>
      <c r="S44" s="202">
        <v>2.86</v>
      </c>
      <c r="T44" s="202">
        <v>0</v>
      </c>
      <c r="U44" s="202">
        <v>13.37</v>
      </c>
      <c r="V44" s="202">
        <v>0.21</v>
      </c>
      <c r="W44" s="202">
        <v>3.04</v>
      </c>
      <c r="X44" s="202">
        <v>1.52</v>
      </c>
      <c r="Y44" s="202">
        <v>0</v>
      </c>
      <c r="Z44" s="202">
        <v>2.87</v>
      </c>
      <c r="AA44" s="202">
        <v>11.38</v>
      </c>
      <c r="AB44" s="202">
        <v>0</v>
      </c>
      <c r="AC44" s="202">
        <v>10.039999999999999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9.17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17.82</v>
      </c>
      <c r="H45" s="202">
        <v>0</v>
      </c>
      <c r="I45" s="202">
        <v>5.57</v>
      </c>
      <c r="J45" s="202">
        <v>16.98</v>
      </c>
      <c r="K45" s="202">
        <v>40.82</v>
      </c>
      <c r="L45" s="202">
        <v>43.28</v>
      </c>
      <c r="M45" s="202">
        <v>0</v>
      </c>
      <c r="N45" s="202">
        <v>1.23</v>
      </c>
      <c r="O45" s="202">
        <v>2.0499999999999998</v>
      </c>
      <c r="P45" s="202">
        <v>2.09</v>
      </c>
      <c r="Q45" s="202">
        <v>2.34</v>
      </c>
      <c r="R45" s="202">
        <v>5.01</v>
      </c>
      <c r="S45" s="202">
        <v>2.86</v>
      </c>
      <c r="T45" s="202">
        <v>0</v>
      </c>
      <c r="U45" s="202">
        <v>13.37</v>
      </c>
      <c r="V45" s="202">
        <v>0.21</v>
      </c>
      <c r="W45" s="202">
        <v>3.04</v>
      </c>
      <c r="X45" s="202">
        <v>1.52</v>
      </c>
      <c r="Y45" s="202">
        <v>0</v>
      </c>
      <c r="Z45" s="202">
        <v>2.87</v>
      </c>
      <c r="AA45" s="202">
        <v>11.38</v>
      </c>
      <c r="AB45" s="202">
        <v>0</v>
      </c>
      <c r="AC45" s="202">
        <v>10.039999999999999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9.17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17.82</v>
      </c>
      <c r="H46" s="202">
        <v>0</v>
      </c>
      <c r="I46" s="202">
        <v>5.57</v>
      </c>
      <c r="J46" s="202">
        <v>16.98</v>
      </c>
      <c r="K46" s="202">
        <v>40.82</v>
      </c>
      <c r="L46" s="202">
        <v>43.28</v>
      </c>
      <c r="M46" s="202">
        <v>0</v>
      </c>
      <c r="N46" s="202">
        <v>1.23</v>
      </c>
      <c r="O46" s="202">
        <v>2.0499999999999998</v>
      </c>
      <c r="P46" s="202">
        <v>2.09</v>
      </c>
      <c r="Q46" s="202">
        <v>2.34</v>
      </c>
      <c r="R46" s="202">
        <v>5.01</v>
      </c>
      <c r="S46" s="202">
        <v>2.86</v>
      </c>
      <c r="T46" s="202">
        <v>0</v>
      </c>
      <c r="U46" s="202">
        <v>13.37</v>
      </c>
      <c r="V46" s="202">
        <v>0.21</v>
      </c>
      <c r="W46" s="202">
        <v>3.04</v>
      </c>
      <c r="X46" s="202">
        <v>1.52</v>
      </c>
      <c r="Y46" s="202">
        <v>0</v>
      </c>
      <c r="Z46" s="202">
        <v>2.87</v>
      </c>
      <c r="AA46" s="202">
        <v>11.38</v>
      </c>
      <c r="AB46" s="202">
        <v>0</v>
      </c>
      <c r="AC46" s="202">
        <v>10.039999999999999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9.17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17.82</v>
      </c>
      <c r="H47" s="202">
        <v>0</v>
      </c>
      <c r="I47" s="202">
        <v>5.57</v>
      </c>
      <c r="J47" s="202">
        <v>16.98</v>
      </c>
      <c r="K47" s="202">
        <v>40.82</v>
      </c>
      <c r="L47" s="202">
        <v>43.28</v>
      </c>
      <c r="M47" s="202">
        <v>0</v>
      </c>
      <c r="N47" s="202">
        <v>1.23</v>
      </c>
      <c r="O47" s="202">
        <v>2.0499999999999998</v>
      </c>
      <c r="P47" s="202">
        <v>2.09</v>
      </c>
      <c r="Q47" s="202">
        <v>2.34</v>
      </c>
      <c r="R47" s="202">
        <v>5.01</v>
      </c>
      <c r="S47" s="202">
        <v>2.86</v>
      </c>
      <c r="T47" s="202">
        <v>0</v>
      </c>
      <c r="U47" s="202">
        <v>13.37</v>
      </c>
      <c r="V47" s="202">
        <v>0.21</v>
      </c>
      <c r="W47" s="202">
        <v>3.04</v>
      </c>
      <c r="X47" s="202">
        <v>1.52</v>
      </c>
      <c r="Y47" s="202">
        <v>0</v>
      </c>
      <c r="Z47" s="202">
        <v>2.87</v>
      </c>
      <c r="AA47" s="202">
        <v>11.74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9.17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17.82</v>
      </c>
      <c r="H48" s="202">
        <v>0</v>
      </c>
      <c r="I48" s="202">
        <v>5.57</v>
      </c>
      <c r="J48" s="202">
        <v>16.98</v>
      </c>
      <c r="K48" s="202">
        <v>40.82</v>
      </c>
      <c r="L48" s="202">
        <v>43.28</v>
      </c>
      <c r="M48" s="202">
        <v>0</v>
      </c>
      <c r="N48" s="202">
        <v>1.23</v>
      </c>
      <c r="O48" s="202">
        <v>2.0499999999999998</v>
      </c>
      <c r="P48" s="202">
        <v>2.09</v>
      </c>
      <c r="Q48" s="202">
        <v>2.34</v>
      </c>
      <c r="R48" s="202">
        <v>5.01</v>
      </c>
      <c r="S48" s="202">
        <v>2.86</v>
      </c>
      <c r="T48" s="202">
        <v>0</v>
      </c>
      <c r="U48" s="202">
        <v>13.37</v>
      </c>
      <c r="V48" s="202">
        <v>0.21</v>
      </c>
      <c r="W48" s="202">
        <v>3.04</v>
      </c>
      <c r="X48" s="202">
        <v>1.52</v>
      </c>
      <c r="Y48" s="202">
        <v>0</v>
      </c>
      <c r="Z48" s="202">
        <v>2.87</v>
      </c>
      <c r="AA48" s="202">
        <v>11.74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9.17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17.82</v>
      </c>
      <c r="H49" s="202">
        <v>0</v>
      </c>
      <c r="I49" s="202">
        <v>5.57</v>
      </c>
      <c r="J49" s="202">
        <v>16.98</v>
      </c>
      <c r="K49" s="202">
        <v>40.82</v>
      </c>
      <c r="L49" s="202">
        <v>43.28</v>
      </c>
      <c r="M49" s="202">
        <v>0</v>
      </c>
      <c r="N49" s="202">
        <v>1.23</v>
      </c>
      <c r="O49" s="202">
        <v>2.0499999999999998</v>
      </c>
      <c r="P49" s="202">
        <v>2.09</v>
      </c>
      <c r="Q49" s="202">
        <v>2.34</v>
      </c>
      <c r="R49" s="202">
        <v>5.01</v>
      </c>
      <c r="S49" s="202">
        <v>2.86</v>
      </c>
      <c r="T49" s="202">
        <v>0</v>
      </c>
      <c r="U49" s="202">
        <v>13.37</v>
      </c>
      <c r="V49" s="202">
        <v>0.21</v>
      </c>
      <c r="W49" s="202">
        <v>3.04</v>
      </c>
      <c r="X49" s="202">
        <v>1.52</v>
      </c>
      <c r="Y49" s="202">
        <v>0</v>
      </c>
      <c r="Z49" s="202">
        <v>2.87</v>
      </c>
      <c r="AA49" s="202">
        <v>0.93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9.17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17.82</v>
      </c>
      <c r="H50" s="202">
        <v>0</v>
      </c>
      <c r="I50" s="202">
        <v>5.57</v>
      </c>
      <c r="J50" s="202">
        <v>16.98</v>
      </c>
      <c r="K50" s="202">
        <v>40.82</v>
      </c>
      <c r="L50" s="202">
        <v>43.28</v>
      </c>
      <c r="M50" s="202">
        <v>0</v>
      </c>
      <c r="N50" s="202">
        <v>1.23</v>
      </c>
      <c r="O50" s="202">
        <v>2.0499999999999998</v>
      </c>
      <c r="P50" s="202">
        <v>2.09</v>
      </c>
      <c r="Q50" s="202">
        <v>2.34</v>
      </c>
      <c r="R50" s="202">
        <v>5.01</v>
      </c>
      <c r="S50" s="202">
        <v>2.86</v>
      </c>
      <c r="T50" s="202">
        <v>0</v>
      </c>
      <c r="U50" s="202">
        <v>13.37</v>
      </c>
      <c r="V50" s="202">
        <v>0.21</v>
      </c>
      <c r="W50" s="202">
        <v>3.04</v>
      </c>
      <c r="X50" s="202">
        <v>1.52</v>
      </c>
      <c r="Y50" s="202">
        <v>0</v>
      </c>
      <c r="Z50" s="202">
        <v>2.87</v>
      </c>
      <c r="AA50" s="202">
        <v>0.93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9.17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17.82</v>
      </c>
      <c r="H51" s="202">
        <v>0</v>
      </c>
      <c r="I51" s="202">
        <v>5.57</v>
      </c>
      <c r="J51" s="202">
        <v>16.7</v>
      </c>
      <c r="K51" s="202">
        <v>40.82</v>
      </c>
      <c r="L51" s="202">
        <v>43.28</v>
      </c>
      <c r="M51" s="202">
        <v>0</v>
      </c>
      <c r="N51" s="202">
        <v>1.23</v>
      </c>
      <c r="O51" s="202">
        <v>2.0499999999999998</v>
      </c>
      <c r="P51" s="202">
        <v>2.09</v>
      </c>
      <c r="Q51" s="202">
        <v>2.34</v>
      </c>
      <c r="R51" s="202">
        <v>5.01</v>
      </c>
      <c r="S51" s="202">
        <v>2.86</v>
      </c>
      <c r="T51" s="202">
        <v>0</v>
      </c>
      <c r="U51" s="202">
        <v>13.37</v>
      </c>
      <c r="V51" s="202">
        <v>0.21</v>
      </c>
      <c r="W51" s="202">
        <v>3.04</v>
      </c>
      <c r="X51" s="202">
        <v>1.52</v>
      </c>
      <c r="Y51" s="202">
        <v>0</v>
      </c>
      <c r="Z51" s="202">
        <v>2.87</v>
      </c>
      <c r="AA51" s="202">
        <v>0.93</v>
      </c>
      <c r="AB51" s="202">
        <v>0</v>
      </c>
      <c r="AC51" s="202">
        <v>10.41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9.17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17.82</v>
      </c>
      <c r="H52" s="202">
        <v>0</v>
      </c>
      <c r="I52" s="202">
        <v>5.57</v>
      </c>
      <c r="J52" s="202">
        <v>16.7</v>
      </c>
      <c r="K52" s="202">
        <v>40.82</v>
      </c>
      <c r="L52" s="202">
        <v>43.28</v>
      </c>
      <c r="M52" s="202">
        <v>0</v>
      </c>
      <c r="N52" s="202">
        <v>1.23</v>
      </c>
      <c r="O52" s="202">
        <v>2.0499999999999998</v>
      </c>
      <c r="P52" s="202">
        <v>2.09</v>
      </c>
      <c r="Q52" s="202">
        <v>2.34</v>
      </c>
      <c r="R52" s="202">
        <v>5.01</v>
      </c>
      <c r="S52" s="202">
        <v>2.86</v>
      </c>
      <c r="T52" s="202">
        <v>0</v>
      </c>
      <c r="U52" s="202">
        <v>13.37</v>
      </c>
      <c r="V52" s="202">
        <v>0.21</v>
      </c>
      <c r="W52" s="202">
        <v>3.04</v>
      </c>
      <c r="X52" s="202">
        <v>1.52</v>
      </c>
      <c r="Y52" s="202">
        <v>0</v>
      </c>
      <c r="Z52" s="202">
        <v>2.87</v>
      </c>
      <c r="AA52" s="202">
        <v>0.93</v>
      </c>
      <c r="AB52" s="202">
        <v>0</v>
      </c>
      <c r="AC52" s="202">
        <v>10.41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9.17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17.82</v>
      </c>
      <c r="H53" s="202">
        <v>0</v>
      </c>
      <c r="I53" s="202">
        <v>5.57</v>
      </c>
      <c r="J53" s="202">
        <v>16.7</v>
      </c>
      <c r="K53" s="202">
        <v>40.82</v>
      </c>
      <c r="L53" s="202">
        <v>43.28</v>
      </c>
      <c r="M53" s="202">
        <v>0</v>
      </c>
      <c r="N53" s="202">
        <v>1.23</v>
      </c>
      <c r="O53" s="202">
        <v>2.0499999999999998</v>
      </c>
      <c r="P53" s="202">
        <v>2.09</v>
      </c>
      <c r="Q53" s="202">
        <v>2.34</v>
      </c>
      <c r="R53" s="202">
        <v>5.01</v>
      </c>
      <c r="S53" s="202">
        <v>2.86</v>
      </c>
      <c r="T53" s="202">
        <v>0</v>
      </c>
      <c r="U53" s="202">
        <v>13.37</v>
      </c>
      <c r="V53" s="202">
        <v>0.21</v>
      </c>
      <c r="W53" s="202">
        <v>3.04</v>
      </c>
      <c r="X53" s="202">
        <v>1.52</v>
      </c>
      <c r="Y53" s="202">
        <v>0</v>
      </c>
      <c r="Z53" s="202">
        <v>2.87</v>
      </c>
      <c r="AA53" s="202">
        <v>0.93</v>
      </c>
      <c r="AB53" s="202">
        <v>0</v>
      </c>
      <c r="AC53" s="202">
        <v>10.41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9.17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17.82</v>
      </c>
      <c r="H54" s="202">
        <v>0</v>
      </c>
      <c r="I54" s="202">
        <v>5.57</v>
      </c>
      <c r="J54" s="202">
        <v>16.7</v>
      </c>
      <c r="K54" s="202">
        <v>40.82</v>
      </c>
      <c r="L54" s="202">
        <v>43.28</v>
      </c>
      <c r="M54" s="202">
        <v>0</v>
      </c>
      <c r="N54" s="202">
        <v>1.23</v>
      </c>
      <c r="O54" s="202">
        <v>2.0499999999999998</v>
      </c>
      <c r="P54" s="202">
        <v>2.09</v>
      </c>
      <c r="Q54" s="202">
        <v>2.34</v>
      </c>
      <c r="R54" s="202">
        <v>5.01</v>
      </c>
      <c r="S54" s="202">
        <v>2.86</v>
      </c>
      <c r="T54" s="202">
        <v>0</v>
      </c>
      <c r="U54" s="202">
        <v>13.37</v>
      </c>
      <c r="V54" s="202">
        <v>0.21</v>
      </c>
      <c r="W54" s="202">
        <v>3.04</v>
      </c>
      <c r="X54" s="202">
        <v>1.52</v>
      </c>
      <c r="Y54" s="202">
        <v>0</v>
      </c>
      <c r="Z54" s="202">
        <v>2.87</v>
      </c>
      <c r="AA54" s="202">
        <v>0.93</v>
      </c>
      <c r="AB54" s="202">
        <v>0</v>
      </c>
      <c r="AC54" s="202">
        <v>10.41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9.17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17.82</v>
      </c>
      <c r="H55" s="202">
        <v>0</v>
      </c>
      <c r="I55" s="202">
        <v>5.57</v>
      </c>
      <c r="J55" s="202">
        <v>16.7</v>
      </c>
      <c r="K55" s="202">
        <v>33.869999999999997</v>
      </c>
      <c r="L55" s="202">
        <v>43.28</v>
      </c>
      <c r="M55" s="202">
        <v>0</v>
      </c>
      <c r="N55" s="202">
        <v>1.23</v>
      </c>
      <c r="O55" s="202">
        <v>2.0499999999999998</v>
      </c>
      <c r="P55" s="202">
        <v>2.09</v>
      </c>
      <c r="Q55" s="202">
        <v>2.34</v>
      </c>
      <c r="R55" s="202">
        <v>5.01</v>
      </c>
      <c r="S55" s="202">
        <v>2.86</v>
      </c>
      <c r="T55" s="202">
        <v>0</v>
      </c>
      <c r="U55" s="202">
        <v>13.37</v>
      </c>
      <c r="V55" s="202">
        <v>0.21</v>
      </c>
      <c r="W55" s="202">
        <v>3.04</v>
      </c>
      <c r="X55" s="202">
        <v>1.52</v>
      </c>
      <c r="Y55" s="202">
        <v>0</v>
      </c>
      <c r="Z55" s="202">
        <v>2.87</v>
      </c>
      <c r="AA55" s="202">
        <v>11.38</v>
      </c>
      <c r="AB55" s="202">
        <v>0</v>
      </c>
      <c r="AC55" s="202">
        <v>10.64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9.17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17.82</v>
      </c>
      <c r="H56" s="202">
        <v>0</v>
      </c>
      <c r="I56" s="202">
        <v>5.57</v>
      </c>
      <c r="J56" s="202">
        <v>16.7</v>
      </c>
      <c r="K56" s="202">
        <v>40.31</v>
      </c>
      <c r="L56" s="202">
        <v>43.28</v>
      </c>
      <c r="M56" s="202">
        <v>0</v>
      </c>
      <c r="N56" s="202">
        <v>1.23</v>
      </c>
      <c r="O56" s="202">
        <v>2.0499999999999998</v>
      </c>
      <c r="P56" s="202">
        <v>2.09</v>
      </c>
      <c r="Q56" s="202">
        <v>2.34</v>
      </c>
      <c r="R56" s="202">
        <v>5.01</v>
      </c>
      <c r="S56" s="202">
        <v>2.86</v>
      </c>
      <c r="T56" s="202">
        <v>0</v>
      </c>
      <c r="U56" s="202">
        <v>13.37</v>
      </c>
      <c r="V56" s="202">
        <v>0.21</v>
      </c>
      <c r="W56" s="202">
        <v>3.04</v>
      </c>
      <c r="X56" s="202">
        <v>1.52</v>
      </c>
      <c r="Y56" s="202">
        <v>0</v>
      </c>
      <c r="Z56" s="202">
        <v>2.87</v>
      </c>
      <c r="AA56" s="202">
        <v>11.38</v>
      </c>
      <c r="AB56" s="202">
        <v>0</v>
      </c>
      <c r="AC56" s="202">
        <v>10.41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9.17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17.82</v>
      </c>
      <c r="H57" s="202">
        <v>0</v>
      </c>
      <c r="I57" s="202">
        <v>5.57</v>
      </c>
      <c r="J57" s="202">
        <v>16.7</v>
      </c>
      <c r="K57" s="202">
        <v>40.31</v>
      </c>
      <c r="L57" s="202">
        <v>43.28</v>
      </c>
      <c r="M57" s="202">
        <v>0</v>
      </c>
      <c r="N57" s="202">
        <v>1.23</v>
      </c>
      <c r="O57" s="202">
        <v>2.0499999999999998</v>
      </c>
      <c r="P57" s="202">
        <v>2.09</v>
      </c>
      <c r="Q57" s="202">
        <v>2.34</v>
      </c>
      <c r="R57" s="202">
        <v>5.01</v>
      </c>
      <c r="S57" s="202">
        <v>2.86</v>
      </c>
      <c r="T57" s="202">
        <v>0</v>
      </c>
      <c r="U57" s="202">
        <v>13.37</v>
      </c>
      <c r="V57" s="202">
        <v>0.21</v>
      </c>
      <c r="W57" s="202">
        <v>3.04</v>
      </c>
      <c r="X57" s="202">
        <v>1.52</v>
      </c>
      <c r="Y57" s="202">
        <v>0</v>
      </c>
      <c r="Z57" s="202">
        <v>2.87</v>
      </c>
      <c r="AA57" s="202">
        <v>11.38</v>
      </c>
      <c r="AB57" s="202">
        <v>0</v>
      </c>
      <c r="AC57" s="202">
        <v>10.41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9.17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17.82</v>
      </c>
      <c r="H58" s="202">
        <v>0</v>
      </c>
      <c r="I58" s="202">
        <v>5.57</v>
      </c>
      <c r="J58" s="202">
        <v>16.7</v>
      </c>
      <c r="K58" s="202">
        <v>40.31</v>
      </c>
      <c r="L58" s="202">
        <v>43.28</v>
      </c>
      <c r="M58" s="202">
        <v>0</v>
      </c>
      <c r="N58" s="202">
        <v>1.23</v>
      </c>
      <c r="O58" s="202">
        <v>2.0499999999999998</v>
      </c>
      <c r="P58" s="202">
        <v>2.09</v>
      </c>
      <c r="Q58" s="202">
        <v>2.34</v>
      </c>
      <c r="R58" s="202">
        <v>5.01</v>
      </c>
      <c r="S58" s="202">
        <v>2.86</v>
      </c>
      <c r="T58" s="202">
        <v>0</v>
      </c>
      <c r="U58" s="202">
        <v>13.37</v>
      </c>
      <c r="V58" s="202">
        <v>0.21</v>
      </c>
      <c r="W58" s="202">
        <v>3.04</v>
      </c>
      <c r="X58" s="202">
        <v>1.52</v>
      </c>
      <c r="Y58" s="202">
        <v>0</v>
      </c>
      <c r="Z58" s="202">
        <v>2.87</v>
      </c>
      <c r="AA58" s="202">
        <v>11.38</v>
      </c>
      <c r="AB58" s="202">
        <v>0</v>
      </c>
      <c r="AC58" s="202">
        <v>10.41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9.17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17.82</v>
      </c>
      <c r="H59" s="202">
        <v>0</v>
      </c>
      <c r="I59" s="202">
        <v>5.57</v>
      </c>
      <c r="J59" s="202">
        <v>16.7</v>
      </c>
      <c r="K59" s="202">
        <v>41.04</v>
      </c>
      <c r="L59" s="202">
        <v>43.28</v>
      </c>
      <c r="M59" s="202">
        <v>0</v>
      </c>
      <c r="N59" s="202">
        <v>1.23</v>
      </c>
      <c r="O59" s="202">
        <v>2.0499999999999998</v>
      </c>
      <c r="P59" s="202">
        <v>2.09</v>
      </c>
      <c r="Q59" s="202">
        <v>2.34</v>
      </c>
      <c r="R59" s="202">
        <v>5.01</v>
      </c>
      <c r="S59" s="202">
        <v>2.86</v>
      </c>
      <c r="T59" s="202">
        <v>0</v>
      </c>
      <c r="U59" s="202">
        <v>13.37</v>
      </c>
      <c r="V59" s="202">
        <v>0.21</v>
      </c>
      <c r="W59" s="202">
        <v>3.04</v>
      </c>
      <c r="X59" s="202">
        <v>1.52</v>
      </c>
      <c r="Y59" s="202">
        <v>0</v>
      </c>
      <c r="Z59" s="202">
        <v>2.87</v>
      </c>
      <c r="AA59" s="202">
        <v>0.93</v>
      </c>
      <c r="AB59" s="202">
        <v>0</v>
      </c>
      <c r="AC59" s="202">
        <v>10.41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9.17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17.82</v>
      </c>
      <c r="H60" s="202">
        <v>0</v>
      </c>
      <c r="I60" s="202">
        <v>5.57</v>
      </c>
      <c r="J60" s="202">
        <v>16.7</v>
      </c>
      <c r="K60" s="202">
        <v>40.82</v>
      </c>
      <c r="L60" s="202">
        <v>43.28</v>
      </c>
      <c r="M60" s="202">
        <v>0</v>
      </c>
      <c r="N60" s="202">
        <v>1.23</v>
      </c>
      <c r="O60" s="202">
        <v>2.0499999999999998</v>
      </c>
      <c r="P60" s="202">
        <v>2.09</v>
      </c>
      <c r="Q60" s="202">
        <v>2.34</v>
      </c>
      <c r="R60" s="202">
        <v>5.01</v>
      </c>
      <c r="S60" s="202">
        <v>2.86</v>
      </c>
      <c r="T60" s="202">
        <v>0</v>
      </c>
      <c r="U60" s="202">
        <v>13.37</v>
      </c>
      <c r="V60" s="202">
        <v>0.21</v>
      </c>
      <c r="W60" s="202">
        <v>3.04</v>
      </c>
      <c r="X60" s="202">
        <v>1.52</v>
      </c>
      <c r="Y60" s="202">
        <v>0</v>
      </c>
      <c r="Z60" s="202">
        <v>2.87</v>
      </c>
      <c r="AA60" s="202">
        <v>0.93</v>
      </c>
      <c r="AB60" s="202">
        <v>0</v>
      </c>
      <c r="AC60" s="202">
        <v>10.41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9.17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17.82</v>
      </c>
      <c r="H61" s="202">
        <v>0</v>
      </c>
      <c r="I61" s="202">
        <v>5.57</v>
      </c>
      <c r="J61" s="202">
        <v>16.7</v>
      </c>
      <c r="K61" s="202">
        <v>40.82</v>
      </c>
      <c r="L61" s="202">
        <v>43.28</v>
      </c>
      <c r="M61" s="202">
        <v>0</v>
      </c>
      <c r="N61" s="202">
        <v>1.23</v>
      </c>
      <c r="O61" s="202">
        <v>2.0499999999999998</v>
      </c>
      <c r="P61" s="202">
        <v>2.09</v>
      </c>
      <c r="Q61" s="202">
        <v>2.34</v>
      </c>
      <c r="R61" s="202">
        <v>5.01</v>
      </c>
      <c r="S61" s="202">
        <v>2.86</v>
      </c>
      <c r="T61" s="202">
        <v>0</v>
      </c>
      <c r="U61" s="202">
        <v>13.37</v>
      </c>
      <c r="V61" s="202">
        <v>0.21</v>
      </c>
      <c r="W61" s="202">
        <v>3.04</v>
      </c>
      <c r="X61" s="202">
        <v>1.52</v>
      </c>
      <c r="Y61" s="202">
        <v>0</v>
      </c>
      <c r="Z61" s="202">
        <v>2.87</v>
      </c>
      <c r="AA61" s="202">
        <v>0.93</v>
      </c>
      <c r="AB61" s="202">
        <v>0</v>
      </c>
      <c r="AC61" s="202">
        <v>10.41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9.17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17.82</v>
      </c>
      <c r="H62" s="202">
        <v>0</v>
      </c>
      <c r="I62" s="202">
        <v>5.57</v>
      </c>
      <c r="J62" s="202">
        <v>16.7</v>
      </c>
      <c r="K62" s="202">
        <v>40.82</v>
      </c>
      <c r="L62" s="202">
        <v>43.28</v>
      </c>
      <c r="M62" s="202">
        <v>0</v>
      </c>
      <c r="N62" s="202">
        <v>1.23</v>
      </c>
      <c r="O62" s="202">
        <v>2.0499999999999998</v>
      </c>
      <c r="P62" s="202">
        <v>2.09</v>
      </c>
      <c r="Q62" s="202">
        <v>2.34</v>
      </c>
      <c r="R62" s="202">
        <v>5.01</v>
      </c>
      <c r="S62" s="202">
        <v>2.86</v>
      </c>
      <c r="T62" s="202">
        <v>0</v>
      </c>
      <c r="U62" s="202">
        <v>13.37</v>
      </c>
      <c r="V62" s="202">
        <v>0.21</v>
      </c>
      <c r="W62" s="202">
        <v>3.04</v>
      </c>
      <c r="X62" s="202">
        <v>1.52</v>
      </c>
      <c r="Y62" s="202">
        <v>0</v>
      </c>
      <c r="Z62" s="202">
        <v>2.87</v>
      </c>
      <c r="AA62" s="202">
        <v>0.93</v>
      </c>
      <c r="AB62" s="202">
        <v>0</v>
      </c>
      <c r="AC62" s="202">
        <v>10.41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9.17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17.82</v>
      </c>
      <c r="H63" s="202">
        <v>0</v>
      </c>
      <c r="I63" s="202">
        <v>5.57</v>
      </c>
      <c r="J63" s="202">
        <v>16.7</v>
      </c>
      <c r="K63" s="202">
        <v>40.82</v>
      </c>
      <c r="L63" s="202">
        <v>43.28</v>
      </c>
      <c r="M63" s="202">
        <v>0</v>
      </c>
      <c r="N63" s="202">
        <v>1.23</v>
      </c>
      <c r="O63" s="202">
        <v>2.0499999999999998</v>
      </c>
      <c r="P63" s="202">
        <v>2.09</v>
      </c>
      <c r="Q63" s="202">
        <v>2.34</v>
      </c>
      <c r="R63" s="202">
        <v>5.01</v>
      </c>
      <c r="S63" s="202">
        <v>2.86</v>
      </c>
      <c r="T63" s="202">
        <v>0</v>
      </c>
      <c r="U63" s="202">
        <v>13.37</v>
      </c>
      <c r="V63" s="202">
        <v>0.21</v>
      </c>
      <c r="W63" s="202">
        <v>3.04</v>
      </c>
      <c r="X63" s="202">
        <v>1.52</v>
      </c>
      <c r="Y63" s="202">
        <v>0</v>
      </c>
      <c r="Z63" s="202">
        <v>2.87</v>
      </c>
      <c r="AA63" s="202">
        <v>0.93</v>
      </c>
      <c r="AB63" s="202">
        <v>0</v>
      </c>
      <c r="AC63" s="202">
        <v>10.41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9.17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17.82</v>
      </c>
      <c r="H64" s="202">
        <v>0</v>
      </c>
      <c r="I64" s="202">
        <v>5.57</v>
      </c>
      <c r="J64" s="202">
        <v>16.7</v>
      </c>
      <c r="K64" s="202">
        <v>40.82</v>
      </c>
      <c r="L64" s="202">
        <v>43.28</v>
      </c>
      <c r="M64" s="202">
        <v>0</v>
      </c>
      <c r="N64" s="202">
        <v>1.23</v>
      </c>
      <c r="O64" s="202">
        <v>2.0499999999999998</v>
      </c>
      <c r="P64" s="202">
        <v>2.09</v>
      </c>
      <c r="Q64" s="202">
        <v>2.34</v>
      </c>
      <c r="R64" s="202">
        <v>5.01</v>
      </c>
      <c r="S64" s="202">
        <v>2.86</v>
      </c>
      <c r="T64" s="202">
        <v>0</v>
      </c>
      <c r="U64" s="202">
        <v>13.37</v>
      </c>
      <c r="V64" s="202">
        <v>0.21</v>
      </c>
      <c r="W64" s="202">
        <v>3.04</v>
      </c>
      <c r="X64" s="202">
        <v>1.52</v>
      </c>
      <c r="Y64" s="202">
        <v>0</v>
      </c>
      <c r="Z64" s="202">
        <v>2.87</v>
      </c>
      <c r="AA64" s="202">
        <v>0.93</v>
      </c>
      <c r="AB64" s="202">
        <v>0</v>
      </c>
      <c r="AC64" s="202">
        <v>10.41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9.17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17.82</v>
      </c>
      <c r="H65" s="202">
        <v>0</v>
      </c>
      <c r="I65" s="202">
        <v>5.57</v>
      </c>
      <c r="J65" s="202">
        <v>16.7</v>
      </c>
      <c r="K65" s="202">
        <v>40.82</v>
      </c>
      <c r="L65" s="202">
        <v>43.28</v>
      </c>
      <c r="M65" s="202">
        <v>0</v>
      </c>
      <c r="N65" s="202">
        <v>1.23</v>
      </c>
      <c r="O65" s="202">
        <v>2.0499999999999998</v>
      </c>
      <c r="P65" s="202">
        <v>2.09</v>
      </c>
      <c r="Q65" s="202">
        <v>2.34</v>
      </c>
      <c r="R65" s="202">
        <v>5.01</v>
      </c>
      <c r="S65" s="202">
        <v>2.86</v>
      </c>
      <c r="T65" s="202">
        <v>0</v>
      </c>
      <c r="U65" s="202">
        <v>13.37</v>
      </c>
      <c r="V65" s="202">
        <v>0.21</v>
      </c>
      <c r="W65" s="202">
        <v>3.04</v>
      </c>
      <c r="X65" s="202">
        <v>1.52</v>
      </c>
      <c r="Y65" s="202">
        <v>0</v>
      </c>
      <c r="Z65" s="202">
        <v>2.87</v>
      </c>
      <c r="AA65" s="202">
        <v>0.93</v>
      </c>
      <c r="AB65" s="202">
        <v>0</v>
      </c>
      <c r="AC65" s="202">
        <v>10.41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9.17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17.82</v>
      </c>
      <c r="H66" s="202">
        <v>0</v>
      </c>
      <c r="I66" s="202">
        <v>5.57</v>
      </c>
      <c r="J66" s="202">
        <v>16.7</v>
      </c>
      <c r="K66" s="202">
        <v>40.82</v>
      </c>
      <c r="L66" s="202">
        <v>43.28</v>
      </c>
      <c r="M66" s="202">
        <v>0</v>
      </c>
      <c r="N66" s="202">
        <v>1.23</v>
      </c>
      <c r="O66" s="202">
        <v>2.0499999999999998</v>
      </c>
      <c r="P66" s="202">
        <v>2.09</v>
      </c>
      <c r="Q66" s="202">
        <v>2.34</v>
      </c>
      <c r="R66" s="202">
        <v>5.01</v>
      </c>
      <c r="S66" s="202">
        <v>2.86</v>
      </c>
      <c r="T66" s="202">
        <v>0</v>
      </c>
      <c r="U66" s="202">
        <v>13.37</v>
      </c>
      <c r="V66" s="202">
        <v>0.21</v>
      </c>
      <c r="W66" s="202">
        <v>3.04</v>
      </c>
      <c r="X66" s="202">
        <v>1.52</v>
      </c>
      <c r="Y66" s="202">
        <v>0</v>
      </c>
      <c r="Z66" s="202">
        <v>2.87</v>
      </c>
      <c r="AA66" s="202">
        <v>0.93</v>
      </c>
      <c r="AB66" s="202">
        <v>0</v>
      </c>
      <c r="AC66" s="202">
        <v>10.41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9.17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17.82</v>
      </c>
      <c r="H67" s="202">
        <v>0</v>
      </c>
      <c r="I67" s="202">
        <v>5.57</v>
      </c>
      <c r="J67" s="202">
        <v>16.7</v>
      </c>
      <c r="K67" s="202">
        <v>40.82</v>
      </c>
      <c r="L67" s="202">
        <v>43.28</v>
      </c>
      <c r="M67" s="202">
        <v>0</v>
      </c>
      <c r="N67" s="202">
        <v>1.23</v>
      </c>
      <c r="O67" s="202">
        <v>2.0499999999999998</v>
      </c>
      <c r="P67" s="202">
        <v>2.09</v>
      </c>
      <c r="Q67" s="202">
        <v>2.34</v>
      </c>
      <c r="R67" s="202">
        <v>5.01</v>
      </c>
      <c r="S67" s="202">
        <v>2.86</v>
      </c>
      <c r="T67" s="202">
        <v>0</v>
      </c>
      <c r="U67" s="202">
        <v>13.37</v>
      </c>
      <c r="V67" s="202">
        <v>0.21</v>
      </c>
      <c r="W67" s="202">
        <v>3.04</v>
      </c>
      <c r="X67" s="202">
        <v>1.52</v>
      </c>
      <c r="Y67" s="202">
        <v>0</v>
      </c>
      <c r="Z67" s="202">
        <v>4.8600000000000003</v>
      </c>
      <c r="AA67" s="202">
        <v>0.92</v>
      </c>
      <c r="AB67" s="202">
        <v>0</v>
      </c>
      <c r="AC67" s="202">
        <v>10.41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9.17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17.82</v>
      </c>
      <c r="H68" s="202">
        <v>0</v>
      </c>
      <c r="I68" s="202">
        <v>5.57</v>
      </c>
      <c r="J68" s="202">
        <v>16.7</v>
      </c>
      <c r="K68" s="202">
        <v>40.82</v>
      </c>
      <c r="L68" s="202">
        <v>43.28</v>
      </c>
      <c r="M68" s="202">
        <v>0</v>
      </c>
      <c r="N68" s="202">
        <v>1.23</v>
      </c>
      <c r="O68" s="202">
        <v>2.0499999999999998</v>
      </c>
      <c r="P68" s="202">
        <v>2.09</v>
      </c>
      <c r="Q68" s="202">
        <v>2.34</v>
      </c>
      <c r="R68" s="202">
        <v>5.01</v>
      </c>
      <c r="S68" s="202">
        <v>2.86</v>
      </c>
      <c r="T68" s="202">
        <v>0</v>
      </c>
      <c r="U68" s="202">
        <v>13.37</v>
      </c>
      <c r="V68" s="202">
        <v>0.21</v>
      </c>
      <c r="W68" s="202">
        <v>3.04</v>
      </c>
      <c r="X68" s="202">
        <v>1.52</v>
      </c>
      <c r="Y68" s="202">
        <v>0</v>
      </c>
      <c r="Z68" s="202">
        <v>2.87</v>
      </c>
      <c r="AA68" s="202">
        <v>0.92</v>
      </c>
      <c r="AB68" s="202">
        <v>0</v>
      </c>
      <c r="AC68" s="202">
        <v>10.41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9.17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17.82</v>
      </c>
      <c r="H69" s="202">
        <v>0</v>
      </c>
      <c r="I69" s="202">
        <v>5.57</v>
      </c>
      <c r="J69" s="202">
        <v>16.7</v>
      </c>
      <c r="K69" s="202">
        <v>40.82</v>
      </c>
      <c r="L69" s="202">
        <v>45.55</v>
      </c>
      <c r="M69" s="202">
        <v>0</v>
      </c>
      <c r="N69" s="202">
        <v>1.23</v>
      </c>
      <c r="O69" s="202">
        <v>2.0499999999999998</v>
      </c>
      <c r="P69" s="202">
        <v>2.09</v>
      </c>
      <c r="Q69" s="202">
        <v>2.34</v>
      </c>
      <c r="R69" s="202">
        <v>5.01</v>
      </c>
      <c r="S69" s="202">
        <v>2.86</v>
      </c>
      <c r="T69" s="202">
        <v>0</v>
      </c>
      <c r="U69" s="202">
        <v>13.37</v>
      </c>
      <c r="V69" s="202">
        <v>0.21</v>
      </c>
      <c r="W69" s="202">
        <v>3.04</v>
      </c>
      <c r="X69" s="202">
        <v>1.52</v>
      </c>
      <c r="Y69" s="202">
        <v>0</v>
      </c>
      <c r="Z69" s="202">
        <v>2.87</v>
      </c>
      <c r="AA69" s="202">
        <v>0.92</v>
      </c>
      <c r="AB69" s="202">
        <v>0</v>
      </c>
      <c r="AC69" s="202">
        <v>10.41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9.17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17.82</v>
      </c>
      <c r="H70" s="202">
        <v>0</v>
      </c>
      <c r="I70" s="202">
        <v>5.57</v>
      </c>
      <c r="J70" s="202">
        <v>16.7</v>
      </c>
      <c r="K70" s="202">
        <v>40.82</v>
      </c>
      <c r="L70" s="202">
        <v>43.28</v>
      </c>
      <c r="M70" s="202">
        <v>0</v>
      </c>
      <c r="N70" s="202">
        <v>1.23</v>
      </c>
      <c r="O70" s="202">
        <v>2.0499999999999998</v>
      </c>
      <c r="P70" s="202">
        <v>2.09</v>
      </c>
      <c r="Q70" s="202">
        <v>2.34</v>
      </c>
      <c r="R70" s="202">
        <v>5.01</v>
      </c>
      <c r="S70" s="202">
        <v>2.86</v>
      </c>
      <c r="T70" s="202">
        <v>0</v>
      </c>
      <c r="U70" s="202">
        <v>13.37</v>
      </c>
      <c r="V70" s="202">
        <v>0.21</v>
      </c>
      <c r="W70" s="202">
        <v>3.04</v>
      </c>
      <c r="X70" s="202">
        <v>1.52</v>
      </c>
      <c r="Y70" s="202">
        <v>0</v>
      </c>
      <c r="Z70" s="202">
        <v>2.87</v>
      </c>
      <c r="AA70" s="202">
        <v>0.92</v>
      </c>
      <c r="AB70" s="202">
        <v>0</v>
      </c>
      <c r="AC70" s="202">
        <v>10.41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9.17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17.82</v>
      </c>
      <c r="H71" s="202">
        <v>0</v>
      </c>
      <c r="I71" s="202">
        <v>5.57</v>
      </c>
      <c r="J71" s="202">
        <v>16.7</v>
      </c>
      <c r="K71" s="202">
        <v>40.82</v>
      </c>
      <c r="L71" s="202">
        <v>23.13</v>
      </c>
      <c r="M71" s="202">
        <v>0</v>
      </c>
      <c r="N71" s="202">
        <v>1.23</v>
      </c>
      <c r="O71" s="202">
        <v>2.0499999999999998</v>
      </c>
      <c r="P71" s="202">
        <v>2.09</v>
      </c>
      <c r="Q71" s="202">
        <v>0.21</v>
      </c>
      <c r="R71" s="202">
        <v>0.43</v>
      </c>
      <c r="S71" s="202">
        <v>0.38</v>
      </c>
      <c r="T71" s="202">
        <v>0</v>
      </c>
      <c r="U71" s="202">
        <v>13.37</v>
      </c>
      <c r="V71" s="202">
        <v>0.21</v>
      </c>
      <c r="W71" s="202">
        <v>3.04</v>
      </c>
      <c r="X71" s="202">
        <v>1.52</v>
      </c>
      <c r="Y71" s="202">
        <v>0</v>
      </c>
      <c r="Z71" s="202">
        <v>2.87</v>
      </c>
      <c r="AA71" s="202">
        <v>0.92</v>
      </c>
      <c r="AB71" s="202">
        <v>0</v>
      </c>
      <c r="AC71" s="202">
        <v>10.41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9.17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17.82</v>
      </c>
      <c r="H72" s="202">
        <v>0</v>
      </c>
      <c r="I72" s="202">
        <v>5.57</v>
      </c>
      <c r="J72" s="202">
        <v>16.7</v>
      </c>
      <c r="K72" s="202">
        <v>40.82</v>
      </c>
      <c r="L72" s="202">
        <v>23.13</v>
      </c>
      <c r="M72" s="202">
        <v>0</v>
      </c>
      <c r="N72" s="202">
        <v>1.23</v>
      </c>
      <c r="O72" s="202">
        <v>2.0499999999999998</v>
      </c>
      <c r="P72" s="202">
        <v>2.09</v>
      </c>
      <c r="Q72" s="202">
        <v>0.21</v>
      </c>
      <c r="R72" s="202">
        <v>0.43</v>
      </c>
      <c r="S72" s="202">
        <v>0.27</v>
      </c>
      <c r="T72" s="202">
        <v>0</v>
      </c>
      <c r="U72" s="202">
        <v>13.37</v>
      </c>
      <c r="V72" s="202">
        <v>0.21</v>
      </c>
      <c r="W72" s="202">
        <v>3.04</v>
      </c>
      <c r="X72" s="202">
        <v>1.52</v>
      </c>
      <c r="Y72" s="202">
        <v>0</v>
      </c>
      <c r="Z72" s="202">
        <v>2.87</v>
      </c>
      <c r="AA72" s="202">
        <v>0.92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9.17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17.82</v>
      </c>
      <c r="H73" s="202">
        <v>0</v>
      </c>
      <c r="I73" s="202">
        <v>5.57</v>
      </c>
      <c r="J73" s="202">
        <v>16.7</v>
      </c>
      <c r="K73" s="202">
        <v>3.39</v>
      </c>
      <c r="L73" s="202">
        <v>11.34</v>
      </c>
      <c r="M73" s="202">
        <v>0</v>
      </c>
      <c r="N73" s="202">
        <v>1.23</v>
      </c>
      <c r="O73" s="202">
        <v>2.0499999999999998</v>
      </c>
      <c r="P73" s="202">
        <v>2.09</v>
      </c>
      <c r="Q73" s="202">
        <v>0.21</v>
      </c>
      <c r="R73" s="202">
        <v>0.43</v>
      </c>
      <c r="S73" s="202">
        <v>0.27</v>
      </c>
      <c r="T73" s="202">
        <v>0</v>
      </c>
      <c r="U73" s="202">
        <v>13.37</v>
      </c>
      <c r="V73" s="202">
        <v>0.21</v>
      </c>
      <c r="W73" s="202">
        <v>3.04</v>
      </c>
      <c r="X73" s="202">
        <v>1.52</v>
      </c>
      <c r="Y73" s="202">
        <v>0</v>
      </c>
      <c r="Z73" s="202">
        <v>2.87</v>
      </c>
      <c r="AA73" s="202">
        <v>0.92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9.17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17.82</v>
      </c>
      <c r="H74" s="202">
        <v>0</v>
      </c>
      <c r="I74" s="202">
        <v>5.57</v>
      </c>
      <c r="J74" s="202">
        <v>16.7</v>
      </c>
      <c r="K74" s="202">
        <v>3.32</v>
      </c>
      <c r="L74" s="202">
        <v>3.7</v>
      </c>
      <c r="M74" s="202">
        <v>0</v>
      </c>
      <c r="N74" s="202">
        <v>1.23</v>
      </c>
      <c r="O74" s="202">
        <v>2.0499999999999998</v>
      </c>
      <c r="P74" s="202">
        <v>2.09</v>
      </c>
      <c r="Q74" s="202">
        <v>0.21</v>
      </c>
      <c r="R74" s="202">
        <v>0.43</v>
      </c>
      <c r="S74" s="202">
        <v>0.27</v>
      </c>
      <c r="T74" s="202">
        <v>0</v>
      </c>
      <c r="U74" s="202">
        <v>13.37</v>
      </c>
      <c r="V74" s="202">
        <v>0.21</v>
      </c>
      <c r="W74" s="202">
        <v>3.04</v>
      </c>
      <c r="X74" s="202">
        <v>1.52</v>
      </c>
      <c r="Y74" s="202">
        <v>0</v>
      </c>
      <c r="Z74" s="202">
        <v>2.87</v>
      </c>
      <c r="AA74" s="202">
        <v>0.92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10.32</v>
      </c>
      <c r="E75" s="202">
        <v>0</v>
      </c>
      <c r="F75" s="202">
        <v>0</v>
      </c>
      <c r="G75" s="202">
        <v>17.82</v>
      </c>
      <c r="H75" s="202">
        <v>0</v>
      </c>
      <c r="I75" s="202">
        <v>5.57</v>
      </c>
      <c r="J75" s="202">
        <v>16.7</v>
      </c>
      <c r="K75" s="202">
        <v>3.32</v>
      </c>
      <c r="L75" s="202">
        <v>3.7</v>
      </c>
      <c r="M75" s="202">
        <v>0</v>
      </c>
      <c r="N75" s="202">
        <v>1.23</v>
      </c>
      <c r="O75" s="202">
        <v>2.0499999999999998</v>
      </c>
      <c r="P75" s="202">
        <v>2.09</v>
      </c>
      <c r="Q75" s="202">
        <v>0.21</v>
      </c>
      <c r="R75" s="202">
        <v>0.43</v>
      </c>
      <c r="S75" s="202">
        <v>0.27</v>
      </c>
      <c r="T75" s="202">
        <v>0</v>
      </c>
      <c r="U75" s="202">
        <v>13.37</v>
      </c>
      <c r="V75" s="202">
        <v>0.21</v>
      </c>
      <c r="W75" s="202">
        <v>3.04</v>
      </c>
      <c r="X75" s="202">
        <v>1.52</v>
      </c>
      <c r="Y75" s="202">
        <v>0</v>
      </c>
      <c r="Z75" s="202">
        <v>2.87</v>
      </c>
      <c r="AA75" s="202">
        <v>0.92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10.32</v>
      </c>
      <c r="E76" s="202">
        <v>0</v>
      </c>
      <c r="F76" s="202">
        <v>0</v>
      </c>
      <c r="G76" s="202">
        <v>17.82</v>
      </c>
      <c r="H76" s="202">
        <v>0</v>
      </c>
      <c r="I76" s="202">
        <v>5.57</v>
      </c>
      <c r="J76" s="202">
        <v>16.7</v>
      </c>
      <c r="K76" s="202">
        <v>3.32</v>
      </c>
      <c r="L76" s="202">
        <v>3.7</v>
      </c>
      <c r="M76" s="202">
        <v>0</v>
      </c>
      <c r="N76" s="202">
        <v>1.23</v>
      </c>
      <c r="O76" s="202">
        <v>2.0499999999999998</v>
      </c>
      <c r="P76" s="202">
        <v>2.09</v>
      </c>
      <c r="Q76" s="202">
        <v>0.21</v>
      </c>
      <c r="R76" s="202">
        <v>0.43</v>
      </c>
      <c r="S76" s="202">
        <v>0.27</v>
      </c>
      <c r="T76" s="202">
        <v>0</v>
      </c>
      <c r="U76" s="202">
        <v>13.37</v>
      </c>
      <c r="V76" s="202">
        <v>0.21</v>
      </c>
      <c r="W76" s="202">
        <v>3.04</v>
      </c>
      <c r="X76" s="202">
        <v>1.52</v>
      </c>
      <c r="Y76" s="202">
        <v>0</v>
      </c>
      <c r="Z76" s="202">
        <v>2.87</v>
      </c>
      <c r="AA76" s="202">
        <v>0.92</v>
      </c>
      <c r="AB76" s="202">
        <v>0</v>
      </c>
      <c r="AC76" s="202">
        <v>10.19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17.82</v>
      </c>
      <c r="H77" s="202">
        <v>0</v>
      </c>
      <c r="I77" s="202">
        <v>5.57</v>
      </c>
      <c r="J77" s="202">
        <v>16.7</v>
      </c>
      <c r="K77" s="202">
        <v>3.32</v>
      </c>
      <c r="L77" s="202">
        <v>3.7</v>
      </c>
      <c r="M77" s="202">
        <v>0</v>
      </c>
      <c r="N77" s="202">
        <v>1.23</v>
      </c>
      <c r="O77" s="202">
        <v>2.0499999999999998</v>
      </c>
      <c r="P77" s="202">
        <v>2.09</v>
      </c>
      <c r="Q77" s="202">
        <v>0.21</v>
      </c>
      <c r="R77" s="202">
        <v>0.43</v>
      </c>
      <c r="S77" s="202">
        <v>0.27</v>
      </c>
      <c r="T77" s="202">
        <v>0</v>
      </c>
      <c r="U77" s="202">
        <v>13.37</v>
      </c>
      <c r="V77" s="202">
        <v>0.21</v>
      </c>
      <c r="W77" s="202">
        <v>0.45</v>
      </c>
      <c r="X77" s="202">
        <v>1.52</v>
      </c>
      <c r="Y77" s="202">
        <v>0</v>
      </c>
      <c r="Z77" s="202">
        <v>2.87</v>
      </c>
      <c r="AA77" s="202">
        <v>0.92</v>
      </c>
      <c r="AB77" s="202">
        <v>0</v>
      </c>
      <c r="AC77" s="202">
        <v>10.19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17.82</v>
      </c>
      <c r="H78" s="202">
        <v>0</v>
      </c>
      <c r="I78" s="202">
        <v>5.57</v>
      </c>
      <c r="J78" s="202">
        <v>16.7</v>
      </c>
      <c r="K78" s="202">
        <v>3.32</v>
      </c>
      <c r="L78" s="202">
        <v>3.7</v>
      </c>
      <c r="M78" s="202">
        <v>0</v>
      </c>
      <c r="N78" s="202">
        <v>1.23</v>
      </c>
      <c r="O78" s="202">
        <v>2.0499999999999998</v>
      </c>
      <c r="P78" s="202">
        <v>2.09</v>
      </c>
      <c r="Q78" s="202">
        <v>0.21</v>
      </c>
      <c r="R78" s="202">
        <v>0.43</v>
      </c>
      <c r="S78" s="202">
        <v>0.27</v>
      </c>
      <c r="T78" s="202">
        <v>0</v>
      </c>
      <c r="U78" s="202">
        <v>13.37</v>
      </c>
      <c r="V78" s="202">
        <v>0.21</v>
      </c>
      <c r="W78" s="202">
        <v>0.45</v>
      </c>
      <c r="X78" s="202">
        <v>1.52</v>
      </c>
      <c r="Y78" s="202">
        <v>0</v>
      </c>
      <c r="Z78" s="202">
        <v>2.87</v>
      </c>
      <c r="AA78" s="202">
        <v>0.92</v>
      </c>
      <c r="AB78" s="202">
        <v>0</v>
      </c>
      <c r="AC78" s="202">
        <v>10.19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10.45</v>
      </c>
      <c r="E79" s="202">
        <v>0</v>
      </c>
      <c r="F79" s="202">
        <v>0</v>
      </c>
      <c r="G79" s="202">
        <v>17.82</v>
      </c>
      <c r="H79" s="202">
        <v>0</v>
      </c>
      <c r="I79" s="202">
        <v>5.57</v>
      </c>
      <c r="J79" s="202">
        <v>16.7</v>
      </c>
      <c r="K79" s="202">
        <v>3.32</v>
      </c>
      <c r="L79" s="202">
        <v>3.7</v>
      </c>
      <c r="M79" s="202">
        <v>0</v>
      </c>
      <c r="N79" s="202">
        <v>1.23</v>
      </c>
      <c r="O79" s="202">
        <v>2.0499999999999998</v>
      </c>
      <c r="P79" s="202">
        <v>2.09</v>
      </c>
      <c r="Q79" s="202">
        <v>0.21</v>
      </c>
      <c r="R79" s="202">
        <v>0.43</v>
      </c>
      <c r="S79" s="202">
        <v>0.27</v>
      </c>
      <c r="T79" s="202">
        <v>0</v>
      </c>
      <c r="U79" s="202">
        <v>13.37</v>
      </c>
      <c r="V79" s="202">
        <v>0.21</v>
      </c>
      <c r="W79" s="202">
        <v>0.45</v>
      </c>
      <c r="X79" s="202">
        <v>1.52</v>
      </c>
      <c r="Y79" s="202">
        <v>0</v>
      </c>
      <c r="Z79" s="202">
        <v>2.87</v>
      </c>
      <c r="AA79" s="202">
        <v>0.92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10.45</v>
      </c>
      <c r="E80" s="202">
        <v>0</v>
      </c>
      <c r="F80" s="202">
        <v>0</v>
      </c>
      <c r="G80" s="202">
        <v>17.82</v>
      </c>
      <c r="H80" s="202">
        <v>0</v>
      </c>
      <c r="I80" s="202">
        <v>5.57</v>
      </c>
      <c r="J80" s="202">
        <v>16.7</v>
      </c>
      <c r="K80" s="202">
        <v>3.32</v>
      </c>
      <c r="L80" s="202">
        <v>15.97</v>
      </c>
      <c r="M80" s="202">
        <v>0</v>
      </c>
      <c r="N80" s="202">
        <v>1.23</v>
      </c>
      <c r="O80" s="202">
        <v>2.0499999999999998</v>
      </c>
      <c r="P80" s="202">
        <v>2.09</v>
      </c>
      <c r="Q80" s="202">
        <v>0.21</v>
      </c>
      <c r="R80" s="202">
        <v>0.43</v>
      </c>
      <c r="S80" s="202">
        <v>0.27</v>
      </c>
      <c r="T80" s="202">
        <v>0</v>
      </c>
      <c r="U80" s="202">
        <v>13.37</v>
      </c>
      <c r="V80" s="202">
        <v>0.21</v>
      </c>
      <c r="W80" s="202">
        <v>0.45</v>
      </c>
      <c r="X80" s="202">
        <v>1.52</v>
      </c>
      <c r="Y80" s="202">
        <v>0</v>
      </c>
      <c r="Z80" s="202">
        <v>2.87</v>
      </c>
      <c r="AA80" s="202">
        <v>0.92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10.45</v>
      </c>
      <c r="E81" s="202">
        <v>0</v>
      </c>
      <c r="F81" s="202">
        <v>0</v>
      </c>
      <c r="G81" s="202">
        <v>17.82</v>
      </c>
      <c r="H81" s="202">
        <v>0</v>
      </c>
      <c r="I81" s="202">
        <v>5.57</v>
      </c>
      <c r="J81" s="202">
        <v>16.7</v>
      </c>
      <c r="K81" s="202">
        <v>3.32</v>
      </c>
      <c r="L81" s="202">
        <v>23.13</v>
      </c>
      <c r="M81" s="202">
        <v>0</v>
      </c>
      <c r="N81" s="202">
        <v>1.23</v>
      </c>
      <c r="O81" s="202">
        <v>2.0499999999999998</v>
      </c>
      <c r="P81" s="202">
        <v>2.09</v>
      </c>
      <c r="Q81" s="202">
        <v>0.21</v>
      </c>
      <c r="R81" s="202">
        <v>0.43</v>
      </c>
      <c r="S81" s="202">
        <v>0.27</v>
      </c>
      <c r="T81" s="202">
        <v>0</v>
      </c>
      <c r="U81" s="202">
        <v>13.37</v>
      </c>
      <c r="V81" s="202">
        <v>0.21</v>
      </c>
      <c r="W81" s="202">
        <v>0.45</v>
      </c>
      <c r="X81" s="202">
        <v>1.52</v>
      </c>
      <c r="Y81" s="202">
        <v>0</v>
      </c>
      <c r="Z81" s="202">
        <v>2.87</v>
      </c>
      <c r="AA81" s="202">
        <v>0.92</v>
      </c>
      <c r="AB81" s="202">
        <v>0</v>
      </c>
      <c r="AC81" s="202">
        <v>10.039999999999999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10.45</v>
      </c>
      <c r="E82" s="202">
        <v>0</v>
      </c>
      <c r="F82" s="202">
        <v>0</v>
      </c>
      <c r="G82" s="202">
        <v>17.82</v>
      </c>
      <c r="H82" s="202">
        <v>0</v>
      </c>
      <c r="I82" s="202">
        <v>5.57</v>
      </c>
      <c r="J82" s="202">
        <v>16.7</v>
      </c>
      <c r="K82" s="202">
        <v>3.32</v>
      </c>
      <c r="L82" s="202">
        <v>23.13</v>
      </c>
      <c r="M82" s="202">
        <v>0</v>
      </c>
      <c r="N82" s="202">
        <v>1.23</v>
      </c>
      <c r="O82" s="202">
        <v>2.0499999999999998</v>
      </c>
      <c r="P82" s="202">
        <v>2.09</v>
      </c>
      <c r="Q82" s="202">
        <v>0.21</v>
      </c>
      <c r="R82" s="202">
        <v>0.43</v>
      </c>
      <c r="S82" s="202">
        <v>0.27</v>
      </c>
      <c r="T82" s="202">
        <v>0</v>
      </c>
      <c r="U82" s="202">
        <v>13.37</v>
      </c>
      <c r="V82" s="202">
        <v>0.21</v>
      </c>
      <c r="W82" s="202">
        <v>0.45</v>
      </c>
      <c r="X82" s="202">
        <v>1.52</v>
      </c>
      <c r="Y82" s="202">
        <v>0</v>
      </c>
      <c r="Z82" s="202">
        <v>2.87</v>
      </c>
      <c r="AA82" s="202">
        <v>0.92</v>
      </c>
      <c r="AB82" s="202">
        <v>0</v>
      </c>
      <c r="AC82" s="202">
        <v>10.039999999999999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10.45</v>
      </c>
      <c r="E83" s="202">
        <v>0</v>
      </c>
      <c r="F83" s="202">
        <v>0</v>
      </c>
      <c r="G83" s="202">
        <v>17.82</v>
      </c>
      <c r="H83" s="202">
        <v>0</v>
      </c>
      <c r="I83" s="202">
        <v>5.57</v>
      </c>
      <c r="J83" s="202">
        <v>16.7</v>
      </c>
      <c r="K83" s="202">
        <v>3.32</v>
      </c>
      <c r="L83" s="202">
        <v>23.13</v>
      </c>
      <c r="M83" s="202">
        <v>0</v>
      </c>
      <c r="N83" s="202">
        <v>1.23</v>
      </c>
      <c r="O83" s="202">
        <v>2.0499999999999998</v>
      </c>
      <c r="P83" s="202">
        <v>2.09</v>
      </c>
      <c r="Q83" s="202">
        <v>0.21</v>
      </c>
      <c r="R83" s="202">
        <v>0.43</v>
      </c>
      <c r="S83" s="202">
        <v>0.27</v>
      </c>
      <c r="T83" s="202">
        <v>0</v>
      </c>
      <c r="U83" s="202">
        <v>13.37</v>
      </c>
      <c r="V83" s="202">
        <v>0.21</v>
      </c>
      <c r="W83" s="202">
        <v>0.45</v>
      </c>
      <c r="X83" s="202">
        <v>1.52</v>
      </c>
      <c r="Y83" s="202">
        <v>0</v>
      </c>
      <c r="Z83" s="202">
        <v>2.87</v>
      </c>
      <c r="AA83" s="202">
        <v>0.92</v>
      </c>
      <c r="AB83" s="202">
        <v>0</v>
      </c>
      <c r="AC83" s="202">
        <v>10.039999999999999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10.45</v>
      </c>
      <c r="E84" s="202">
        <v>0</v>
      </c>
      <c r="F84" s="202">
        <v>0</v>
      </c>
      <c r="G84" s="202">
        <v>17.82</v>
      </c>
      <c r="H84" s="202">
        <v>0</v>
      </c>
      <c r="I84" s="202">
        <v>5.57</v>
      </c>
      <c r="J84" s="202">
        <v>16.7</v>
      </c>
      <c r="K84" s="202">
        <v>3.32</v>
      </c>
      <c r="L84" s="202">
        <v>23.13</v>
      </c>
      <c r="M84" s="202">
        <v>0</v>
      </c>
      <c r="N84" s="202">
        <v>1.23</v>
      </c>
      <c r="O84" s="202">
        <v>2.0499999999999998</v>
      </c>
      <c r="P84" s="202">
        <v>2.09</v>
      </c>
      <c r="Q84" s="202">
        <v>0.21</v>
      </c>
      <c r="R84" s="202">
        <v>0.43</v>
      </c>
      <c r="S84" s="202">
        <v>0.27</v>
      </c>
      <c r="T84" s="202">
        <v>0</v>
      </c>
      <c r="U84" s="202">
        <v>13.37</v>
      </c>
      <c r="V84" s="202">
        <v>0.21</v>
      </c>
      <c r="W84" s="202">
        <v>0.45</v>
      </c>
      <c r="X84" s="202">
        <v>1.52</v>
      </c>
      <c r="Y84" s="202">
        <v>0</v>
      </c>
      <c r="Z84" s="202">
        <v>2.87</v>
      </c>
      <c r="AA84" s="202">
        <v>0.92</v>
      </c>
      <c r="AB84" s="202">
        <v>0</v>
      </c>
      <c r="AC84" s="202">
        <v>10.039999999999999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10.45</v>
      </c>
      <c r="E85" s="202">
        <v>0</v>
      </c>
      <c r="F85" s="202">
        <v>0</v>
      </c>
      <c r="G85" s="202">
        <v>17.82</v>
      </c>
      <c r="H85" s="202">
        <v>0</v>
      </c>
      <c r="I85" s="202">
        <v>5.57</v>
      </c>
      <c r="J85" s="202">
        <v>16.7</v>
      </c>
      <c r="K85" s="202">
        <v>1.86</v>
      </c>
      <c r="L85" s="202">
        <v>23.13</v>
      </c>
      <c r="M85" s="202">
        <v>0</v>
      </c>
      <c r="N85" s="202">
        <v>1.23</v>
      </c>
      <c r="O85" s="202">
        <v>2.0499999999999998</v>
      </c>
      <c r="P85" s="202">
        <v>2.09</v>
      </c>
      <c r="Q85" s="202">
        <v>0.21</v>
      </c>
      <c r="R85" s="202">
        <v>0.43</v>
      </c>
      <c r="S85" s="202">
        <v>0.27</v>
      </c>
      <c r="T85" s="202">
        <v>0</v>
      </c>
      <c r="U85" s="202">
        <v>13.37</v>
      </c>
      <c r="V85" s="202">
        <v>0.21</v>
      </c>
      <c r="W85" s="202">
        <v>0.45</v>
      </c>
      <c r="X85" s="202">
        <v>1.52</v>
      </c>
      <c r="Y85" s="202">
        <v>0</v>
      </c>
      <c r="Z85" s="202">
        <v>2.87</v>
      </c>
      <c r="AA85" s="202">
        <v>0.92</v>
      </c>
      <c r="AB85" s="202">
        <v>0</v>
      </c>
      <c r="AC85" s="202">
        <v>10.039999999999999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10.45</v>
      </c>
      <c r="E86" s="202">
        <v>0</v>
      </c>
      <c r="F86" s="202">
        <v>0</v>
      </c>
      <c r="G86" s="202">
        <v>17.82</v>
      </c>
      <c r="H86" s="202">
        <v>0</v>
      </c>
      <c r="I86" s="202">
        <v>5.57</v>
      </c>
      <c r="J86" s="202">
        <v>16.7</v>
      </c>
      <c r="K86" s="202">
        <v>3.32</v>
      </c>
      <c r="L86" s="202">
        <v>23.13</v>
      </c>
      <c r="M86" s="202">
        <v>0</v>
      </c>
      <c r="N86" s="202">
        <v>1.23</v>
      </c>
      <c r="O86" s="202">
        <v>2.0499999999999998</v>
      </c>
      <c r="P86" s="202">
        <v>2.09</v>
      </c>
      <c r="Q86" s="202">
        <v>0.21</v>
      </c>
      <c r="R86" s="202">
        <v>0.43</v>
      </c>
      <c r="S86" s="202">
        <v>0.27</v>
      </c>
      <c r="T86" s="202">
        <v>0</v>
      </c>
      <c r="U86" s="202">
        <v>13.37</v>
      </c>
      <c r="V86" s="202">
        <v>0.21</v>
      </c>
      <c r="W86" s="202">
        <v>0.45</v>
      </c>
      <c r="X86" s="202">
        <v>1.52</v>
      </c>
      <c r="Y86" s="202">
        <v>0</v>
      </c>
      <c r="Z86" s="202">
        <v>2.87</v>
      </c>
      <c r="AA86" s="202">
        <v>0.92</v>
      </c>
      <c r="AB86" s="202">
        <v>0</v>
      </c>
      <c r="AC86" s="202">
        <v>10.039999999999999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10.45</v>
      </c>
      <c r="E87" s="202">
        <v>0</v>
      </c>
      <c r="F87" s="202">
        <v>0</v>
      </c>
      <c r="G87" s="202">
        <v>17.82</v>
      </c>
      <c r="H87" s="202">
        <v>0</v>
      </c>
      <c r="I87" s="202">
        <v>5.57</v>
      </c>
      <c r="J87" s="202">
        <v>16.7</v>
      </c>
      <c r="K87" s="202">
        <v>6.08</v>
      </c>
      <c r="L87" s="202">
        <v>23.13</v>
      </c>
      <c r="M87" s="202">
        <v>0</v>
      </c>
      <c r="N87" s="202">
        <v>1.23</v>
      </c>
      <c r="O87" s="202">
        <v>2.0499999999999998</v>
      </c>
      <c r="P87" s="202">
        <v>2.09</v>
      </c>
      <c r="Q87" s="202">
        <v>0.21</v>
      </c>
      <c r="R87" s="202">
        <v>0.43</v>
      </c>
      <c r="S87" s="202">
        <v>0.27</v>
      </c>
      <c r="T87" s="202">
        <v>0</v>
      </c>
      <c r="U87" s="202">
        <v>13.37</v>
      </c>
      <c r="V87" s="202">
        <v>0.21</v>
      </c>
      <c r="W87" s="202">
        <v>0.45</v>
      </c>
      <c r="X87" s="202">
        <v>1.52</v>
      </c>
      <c r="Y87" s="202">
        <v>0</v>
      </c>
      <c r="Z87" s="202">
        <v>2.87</v>
      </c>
      <c r="AA87" s="202">
        <v>0.92</v>
      </c>
      <c r="AB87" s="202">
        <v>0</v>
      </c>
      <c r="AC87" s="202">
        <v>10.039999999999999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10.220000000000001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10.45</v>
      </c>
      <c r="E88" s="202">
        <v>0</v>
      </c>
      <c r="F88" s="202">
        <v>0</v>
      </c>
      <c r="G88" s="202">
        <v>17.82</v>
      </c>
      <c r="H88" s="202">
        <v>0</v>
      </c>
      <c r="I88" s="202">
        <v>5.57</v>
      </c>
      <c r="J88" s="202">
        <v>16.7</v>
      </c>
      <c r="K88" s="202">
        <v>3.32</v>
      </c>
      <c r="L88" s="202">
        <v>23.13</v>
      </c>
      <c r="M88" s="202">
        <v>0</v>
      </c>
      <c r="N88" s="202">
        <v>1.23</v>
      </c>
      <c r="O88" s="202">
        <v>2.0499999999999998</v>
      </c>
      <c r="P88" s="202">
        <v>2.09</v>
      </c>
      <c r="Q88" s="202">
        <v>0.21</v>
      </c>
      <c r="R88" s="202">
        <v>0.43</v>
      </c>
      <c r="S88" s="202">
        <v>0.27</v>
      </c>
      <c r="T88" s="202">
        <v>0</v>
      </c>
      <c r="U88" s="202">
        <v>13.37</v>
      </c>
      <c r="V88" s="202">
        <v>0.21</v>
      </c>
      <c r="W88" s="202">
        <v>0.45</v>
      </c>
      <c r="X88" s="202">
        <v>1.52</v>
      </c>
      <c r="Y88" s="202">
        <v>0</v>
      </c>
      <c r="Z88" s="202">
        <v>2.87</v>
      </c>
      <c r="AA88" s="202">
        <v>0.92</v>
      </c>
      <c r="AB88" s="202">
        <v>0</v>
      </c>
      <c r="AC88" s="202">
        <v>10.039999999999999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10.220000000000001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10.45</v>
      </c>
      <c r="E89" s="202">
        <v>0</v>
      </c>
      <c r="F89" s="202">
        <v>0</v>
      </c>
      <c r="G89" s="202">
        <v>17.82</v>
      </c>
      <c r="H89" s="202">
        <v>0</v>
      </c>
      <c r="I89" s="202">
        <v>5.57</v>
      </c>
      <c r="J89" s="202">
        <v>16.7</v>
      </c>
      <c r="K89" s="202">
        <v>13.33</v>
      </c>
      <c r="L89" s="202">
        <v>23.13</v>
      </c>
      <c r="M89" s="202">
        <v>0</v>
      </c>
      <c r="N89" s="202">
        <v>1.23</v>
      </c>
      <c r="O89" s="202">
        <v>2.0499999999999998</v>
      </c>
      <c r="P89" s="202">
        <v>2.09</v>
      </c>
      <c r="Q89" s="202">
        <v>0.21</v>
      </c>
      <c r="R89" s="202">
        <v>0.43</v>
      </c>
      <c r="S89" s="202">
        <v>0.27</v>
      </c>
      <c r="T89" s="202">
        <v>0</v>
      </c>
      <c r="U89" s="202">
        <v>13.37</v>
      </c>
      <c r="V89" s="202">
        <v>0.21</v>
      </c>
      <c r="W89" s="202">
        <v>0.45</v>
      </c>
      <c r="X89" s="202">
        <v>1.52</v>
      </c>
      <c r="Y89" s="202">
        <v>0</v>
      </c>
      <c r="Z89" s="202">
        <v>2.87</v>
      </c>
      <c r="AA89" s="202">
        <v>0.92</v>
      </c>
      <c r="AB89" s="202">
        <v>0</v>
      </c>
      <c r="AC89" s="202">
        <v>10.039999999999999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10.220000000000001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10.45</v>
      </c>
      <c r="E90" s="202">
        <v>0</v>
      </c>
      <c r="F90" s="202">
        <v>0</v>
      </c>
      <c r="G90" s="202">
        <v>17.82</v>
      </c>
      <c r="H90" s="202">
        <v>0</v>
      </c>
      <c r="I90" s="202">
        <v>5.57</v>
      </c>
      <c r="J90" s="202">
        <v>16.7</v>
      </c>
      <c r="K90" s="202">
        <v>30.2</v>
      </c>
      <c r="L90" s="202">
        <v>23.13</v>
      </c>
      <c r="M90" s="202">
        <v>0</v>
      </c>
      <c r="N90" s="202">
        <v>1.23</v>
      </c>
      <c r="O90" s="202">
        <v>2.0499999999999998</v>
      </c>
      <c r="P90" s="202">
        <v>2.09</v>
      </c>
      <c r="Q90" s="202">
        <v>0.21</v>
      </c>
      <c r="R90" s="202">
        <v>0.43</v>
      </c>
      <c r="S90" s="202">
        <v>0.27</v>
      </c>
      <c r="T90" s="202">
        <v>0</v>
      </c>
      <c r="U90" s="202">
        <v>13.37</v>
      </c>
      <c r="V90" s="202">
        <v>0.21</v>
      </c>
      <c r="W90" s="202">
        <v>0.45</v>
      </c>
      <c r="X90" s="202">
        <v>1.52</v>
      </c>
      <c r="Y90" s="202">
        <v>0</v>
      </c>
      <c r="Z90" s="202">
        <v>2.87</v>
      </c>
      <c r="AA90" s="202">
        <v>0.92</v>
      </c>
      <c r="AB90" s="202">
        <v>0</v>
      </c>
      <c r="AC90" s="202">
        <v>9.7100000000000009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10.220000000000001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17.82</v>
      </c>
      <c r="H91" s="202">
        <v>0</v>
      </c>
      <c r="I91" s="202">
        <v>5.57</v>
      </c>
      <c r="J91" s="202">
        <v>16.7</v>
      </c>
      <c r="K91" s="202">
        <v>31.66</v>
      </c>
      <c r="L91" s="202">
        <v>23.13</v>
      </c>
      <c r="M91" s="202">
        <v>0</v>
      </c>
      <c r="N91" s="202">
        <v>1.23</v>
      </c>
      <c r="O91" s="202">
        <v>2.0499999999999998</v>
      </c>
      <c r="P91" s="202">
        <v>2.09</v>
      </c>
      <c r="Q91" s="202">
        <v>0.21</v>
      </c>
      <c r="R91" s="202">
        <v>0.43</v>
      </c>
      <c r="S91" s="202">
        <v>0.27</v>
      </c>
      <c r="T91" s="202">
        <v>0</v>
      </c>
      <c r="U91" s="202">
        <v>13.37</v>
      </c>
      <c r="V91" s="202">
        <v>0.21</v>
      </c>
      <c r="W91" s="202">
        <v>0.45</v>
      </c>
      <c r="X91" s="202">
        <v>1.52</v>
      </c>
      <c r="Y91" s="202">
        <v>0</v>
      </c>
      <c r="Z91" s="202">
        <v>0.33</v>
      </c>
      <c r="AA91" s="202">
        <v>0.92</v>
      </c>
      <c r="AB91" s="202">
        <v>0</v>
      </c>
      <c r="AC91" s="202">
        <v>9.7100000000000009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17.82</v>
      </c>
      <c r="H92" s="202">
        <v>0</v>
      </c>
      <c r="I92" s="202">
        <v>5.57</v>
      </c>
      <c r="J92" s="202">
        <v>16.7</v>
      </c>
      <c r="K92" s="202">
        <v>14.41</v>
      </c>
      <c r="L92" s="202">
        <v>23.13</v>
      </c>
      <c r="M92" s="202">
        <v>0</v>
      </c>
      <c r="N92" s="202">
        <v>1.23</v>
      </c>
      <c r="O92" s="202">
        <v>2.0499999999999998</v>
      </c>
      <c r="P92" s="202">
        <v>2.09</v>
      </c>
      <c r="Q92" s="202">
        <v>0.21</v>
      </c>
      <c r="R92" s="202">
        <v>0.43</v>
      </c>
      <c r="S92" s="202">
        <v>0.27</v>
      </c>
      <c r="T92" s="202">
        <v>0</v>
      </c>
      <c r="U92" s="202">
        <v>13.37</v>
      </c>
      <c r="V92" s="202">
        <v>0.21</v>
      </c>
      <c r="W92" s="202">
        <v>0.45</v>
      </c>
      <c r="X92" s="202">
        <v>1.52</v>
      </c>
      <c r="Y92" s="202">
        <v>0</v>
      </c>
      <c r="Z92" s="202">
        <v>2.87</v>
      </c>
      <c r="AA92" s="202">
        <v>0.92</v>
      </c>
      <c r="AB92" s="202">
        <v>0</v>
      </c>
      <c r="AC92" s="202">
        <v>9.7100000000000009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17.82</v>
      </c>
      <c r="H93" s="202">
        <v>0</v>
      </c>
      <c r="I93" s="202">
        <v>5.57</v>
      </c>
      <c r="J93" s="202">
        <v>16.7</v>
      </c>
      <c r="K93" s="202">
        <v>3.32</v>
      </c>
      <c r="L93" s="202">
        <v>23.13</v>
      </c>
      <c r="M93" s="202">
        <v>0</v>
      </c>
      <c r="N93" s="202">
        <v>1.23</v>
      </c>
      <c r="O93" s="202">
        <v>2.0499999999999998</v>
      </c>
      <c r="P93" s="202">
        <v>2.09</v>
      </c>
      <c r="Q93" s="202">
        <v>0.21</v>
      </c>
      <c r="R93" s="202">
        <v>0.43</v>
      </c>
      <c r="S93" s="202">
        <v>0.27</v>
      </c>
      <c r="T93" s="202">
        <v>0</v>
      </c>
      <c r="U93" s="202">
        <v>13.37</v>
      </c>
      <c r="V93" s="202">
        <v>0.21</v>
      </c>
      <c r="W93" s="202">
        <v>0.45</v>
      </c>
      <c r="X93" s="202">
        <v>1.52</v>
      </c>
      <c r="Y93" s="202">
        <v>0</v>
      </c>
      <c r="Z93" s="202">
        <v>2.87</v>
      </c>
      <c r="AA93" s="202">
        <v>0.92</v>
      </c>
      <c r="AB93" s="202">
        <v>0</v>
      </c>
      <c r="AC93" s="202">
        <v>9.7100000000000009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17.82</v>
      </c>
      <c r="H94" s="202">
        <v>0</v>
      </c>
      <c r="I94" s="202">
        <v>5.57</v>
      </c>
      <c r="J94" s="202">
        <v>16.7</v>
      </c>
      <c r="K94" s="202">
        <v>3.32</v>
      </c>
      <c r="L94" s="202">
        <v>23.13</v>
      </c>
      <c r="M94" s="202">
        <v>0</v>
      </c>
      <c r="N94" s="202">
        <v>1.23</v>
      </c>
      <c r="O94" s="202">
        <v>2.0499999999999998</v>
      </c>
      <c r="P94" s="202">
        <v>2.09</v>
      </c>
      <c r="Q94" s="202">
        <v>0.21</v>
      </c>
      <c r="R94" s="202">
        <v>0.43</v>
      </c>
      <c r="S94" s="202">
        <v>0.27</v>
      </c>
      <c r="T94" s="202">
        <v>0</v>
      </c>
      <c r="U94" s="202">
        <v>13.37</v>
      </c>
      <c r="V94" s="202">
        <v>0.21</v>
      </c>
      <c r="W94" s="202">
        <v>0.45</v>
      </c>
      <c r="X94" s="202">
        <v>1.52</v>
      </c>
      <c r="Y94" s="202">
        <v>0</v>
      </c>
      <c r="Z94" s="202">
        <v>2.87</v>
      </c>
      <c r="AA94" s="202">
        <v>0.92</v>
      </c>
      <c r="AB94" s="202">
        <v>0</v>
      </c>
      <c r="AC94" s="202">
        <v>9.7100000000000009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10.86</v>
      </c>
      <c r="E95" s="202">
        <v>0</v>
      </c>
      <c r="F95" s="202">
        <v>0</v>
      </c>
      <c r="G95" s="202">
        <v>17.82</v>
      </c>
      <c r="H95" s="202">
        <v>0</v>
      </c>
      <c r="I95" s="202">
        <v>5.57</v>
      </c>
      <c r="J95" s="202">
        <v>16.7</v>
      </c>
      <c r="K95" s="202">
        <v>3.32</v>
      </c>
      <c r="L95" s="202">
        <v>23.13</v>
      </c>
      <c r="M95" s="202">
        <v>0</v>
      </c>
      <c r="N95" s="202">
        <v>1.23</v>
      </c>
      <c r="O95" s="202">
        <v>2.0499999999999998</v>
      </c>
      <c r="P95" s="202">
        <v>2.09</v>
      </c>
      <c r="Q95" s="202">
        <v>0.21</v>
      </c>
      <c r="R95" s="202">
        <v>0.43</v>
      </c>
      <c r="S95" s="202">
        <v>0.27</v>
      </c>
      <c r="T95" s="202">
        <v>0</v>
      </c>
      <c r="U95" s="202">
        <v>13.37</v>
      </c>
      <c r="V95" s="202">
        <v>0.21</v>
      </c>
      <c r="W95" s="202">
        <v>0.45</v>
      </c>
      <c r="X95" s="202">
        <v>1.52</v>
      </c>
      <c r="Y95" s="202">
        <v>0</v>
      </c>
      <c r="Z95" s="202">
        <v>2.87</v>
      </c>
      <c r="AA95" s="202">
        <v>0.92</v>
      </c>
      <c r="AB95" s="202">
        <v>0</v>
      </c>
      <c r="AC95" s="202">
        <v>9.7100000000000009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10.220000000000001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10.86</v>
      </c>
      <c r="E96" s="202">
        <v>0</v>
      </c>
      <c r="F96" s="202">
        <v>0</v>
      </c>
      <c r="G96" s="202">
        <v>17.82</v>
      </c>
      <c r="H96" s="202">
        <v>0</v>
      </c>
      <c r="I96" s="202">
        <v>5.57</v>
      </c>
      <c r="J96" s="202">
        <v>16.7</v>
      </c>
      <c r="K96" s="202">
        <v>14.91</v>
      </c>
      <c r="L96" s="202">
        <v>23.13</v>
      </c>
      <c r="M96" s="202">
        <v>0</v>
      </c>
      <c r="N96" s="202">
        <v>1.23</v>
      </c>
      <c r="O96" s="202">
        <v>2.0499999999999998</v>
      </c>
      <c r="P96" s="202">
        <v>2.09</v>
      </c>
      <c r="Q96" s="202">
        <v>0.21</v>
      </c>
      <c r="R96" s="202">
        <v>0.43</v>
      </c>
      <c r="S96" s="202">
        <v>0.27</v>
      </c>
      <c r="T96" s="202">
        <v>0</v>
      </c>
      <c r="U96" s="202">
        <v>13.37</v>
      </c>
      <c r="V96" s="202">
        <v>0.21</v>
      </c>
      <c r="W96" s="202">
        <v>0.45</v>
      </c>
      <c r="X96" s="202">
        <v>1.52</v>
      </c>
      <c r="Y96" s="202">
        <v>0</v>
      </c>
      <c r="Z96" s="202">
        <v>2.87</v>
      </c>
      <c r="AA96" s="202">
        <v>0.92</v>
      </c>
      <c r="AB96" s="202">
        <v>0</v>
      </c>
      <c r="AC96" s="202">
        <v>9.7100000000000009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10.220000000000001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10.86</v>
      </c>
      <c r="E97" s="202">
        <v>0</v>
      </c>
      <c r="F97" s="202">
        <v>0</v>
      </c>
      <c r="G97" s="202">
        <v>17.82</v>
      </c>
      <c r="H97" s="202">
        <v>0</v>
      </c>
      <c r="I97" s="202">
        <v>5.57</v>
      </c>
      <c r="J97" s="202">
        <v>16.7</v>
      </c>
      <c r="K97" s="202">
        <v>14.91</v>
      </c>
      <c r="L97" s="202">
        <v>23.13</v>
      </c>
      <c r="M97" s="202">
        <v>0</v>
      </c>
      <c r="N97" s="202">
        <v>1.23</v>
      </c>
      <c r="O97" s="202">
        <v>2.0499999999999998</v>
      </c>
      <c r="P97" s="202">
        <v>2.09</v>
      </c>
      <c r="Q97" s="202">
        <v>0.21</v>
      </c>
      <c r="R97" s="202">
        <v>0.44</v>
      </c>
      <c r="S97" s="202">
        <v>0.27</v>
      </c>
      <c r="T97" s="202">
        <v>0</v>
      </c>
      <c r="U97" s="202">
        <v>13.37</v>
      </c>
      <c r="V97" s="202">
        <v>0.21</v>
      </c>
      <c r="W97" s="202">
        <v>0.45</v>
      </c>
      <c r="X97" s="202">
        <v>1.52</v>
      </c>
      <c r="Y97" s="202">
        <v>0</v>
      </c>
      <c r="Z97" s="202">
        <v>2.87</v>
      </c>
      <c r="AA97" s="202">
        <v>0.93</v>
      </c>
      <c r="AB97" s="202">
        <v>0</v>
      </c>
      <c r="AC97" s="202">
        <v>9.7100000000000009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10.220000000000001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10.86</v>
      </c>
      <c r="E98" s="202">
        <v>0</v>
      </c>
      <c r="F98" s="202">
        <v>0</v>
      </c>
      <c r="G98" s="202">
        <v>17.82</v>
      </c>
      <c r="H98" s="202">
        <v>0</v>
      </c>
      <c r="I98" s="202">
        <v>5.57</v>
      </c>
      <c r="J98" s="202">
        <v>16.7</v>
      </c>
      <c r="K98" s="202">
        <v>24.5</v>
      </c>
      <c r="L98" s="202">
        <v>23.13</v>
      </c>
      <c r="M98" s="202">
        <v>0</v>
      </c>
      <c r="N98" s="202">
        <v>1.23</v>
      </c>
      <c r="O98" s="202">
        <v>2.0499999999999998</v>
      </c>
      <c r="P98" s="202">
        <v>2.09</v>
      </c>
      <c r="Q98" s="202">
        <v>0.21</v>
      </c>
      <c r="R98" s="202">
        <v>0.44</v>
      </c>
      <c r="S98" s="202">
        <v>0.27</v>
      </c>
      <c r="T98" s="202">
        <v>0</v>
      </c>
      <c r="U98" s="202">
        <v>13.37</v>
      </c>
      <c r="V98" s="202">
        <v>0.21</v>
      </c>
      <c r="W98" s="202">
        <v>0.45</v>
      </c>
      <c r="X98" s="202">
        <v>1.52</v>
      </c>
      <c r="Y98" s="202">
        <v>0</v>
      </c>
      <c r="Z98" s="202">
        <v>2.87</v>
      </c>
      <c r="AA98" s="202">
        <v>0.93</v>
      </c>
      <c r="AB98" s="202">
        <v>0</v>
      </c>
      <c r="AC98" s="202">
        <v>9.7100000000000009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10.220000000000001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0.25392000000000048</v>
      </c>
      <c r="E99">
        <f t="shared" si="0"/>
        <v>0</v>
      </c>
      <c r="F99">
        <f t="shared" si="0"/>
        <v>0</v>
      </c>
      <c r="G99">
        <f t="shared" si="0"/>
        <v>0.42767999999999973</v>
      </c>
      <c r="H99">
        <f t="shared" si="0"/>
        <v>0</v>
      </c>
      <c r="I99">
        <f t="shared" si="0"/>
        <v>0.13367999999999991</v>
      </c>
      <c r="J99">
        <f t="shared" si="0"/>
        <v>0.40416000000000063</v>
      </c>
      <c r="K99">
        <f t="shared" si="0"/>
        <v>0.76221500000000075</v>
      </c>
      <c r="L99">
        <f t="shared" si="0"/>
        <v>0.86435500000000109</v>
      </c>
      <c r="M99">
        <f t="shared" si="0"/>
        <v>0</v>
      </c>
      <c r="N99">
        <f t="shared" si="0"/>
        <v>2.9520000000000025E-2</v>
      </c>
      <c r="O99">
        <f t="shared" si="0"/>
        <v>4.920000000000007E-2</v>
      </c>
      <c r="P99">
        <f t="shared" si="0"/>
        <v>5.0160000000000066E-2</v>
      </c>
      <c r="Q99">
        <f t="shared" si="0"/>
        <v>4.1250000000000099E-2</v>
      </c>
      <c r="R99">
        <f t="shared" si="0"/>
        <v>8.821499999999996E-2</v>
      </c>
      <c r="S99">
        <f t="shared" si="0"/>
        <v>5.0562500000000142E-2</v>
      </c>
      <c r="T99">
        <f t="shared" si="0"/>
        <v>0</v>
      </c>
      <c r="U99">
        <f t="shared" si="0"/>
        <v>0.32087999999999955</v>
      </c>
      <c r="V99">
        <f t="shared" si="0"/>
        <v>7.1875000000000125E-3</v>
      </c>
      <c r="W99">
        <f t="shared" si="0"/>
        <v>5.2607499999999925E-2</v>
      </c>
      <c r="X99">
        <f t="shared" si="0"/>
        <v>3.6480000000000005E-2</v>
      </c>
      <c r="Y99">
        <f t="shared" si="0"/>
        <v>0</v>
      </c>
      <c r="Z99">
        <f t="shared" si="0"/>
        <v>0.29375249999999858</v>
      </c>
      <c r="AA99">
        <f t="shared" si="0"/>
        <v>0.13999249999999955</v>
      </c>
      <c r="AB99">
        <f t="shared" si="0"/>
        <v>0</v>
      </c>
      <c r="AC99">
        <f t="shared" si="0"/>
        <v>0.24050500000000008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0.18320749999999994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3.72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3.72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3.72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3.72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3.72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3.72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3.72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3.72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3.72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3.72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3.72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3.72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3.72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3.72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3.72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3.72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3.72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3.72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3.72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3.72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3.72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3.72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3.72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3.72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3.72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3.72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3.72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3.72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3.72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3.72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3.72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3.72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3.72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3.72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3.72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3.72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3.72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3.72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3.72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3.72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3.72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3.72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3.72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3.72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3.72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3.72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3.72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3.72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3.72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3.72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3.72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3.72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3.72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3.72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3.72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3.72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3.72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3.72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3.72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3.72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3.72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3.72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3.72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3.72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3.72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3.72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3.72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3.72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3.72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3.72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3.72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4.3499999999999996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1.88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1.88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1.88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4.1399999999999997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4.1399999999999997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4.1399999999999997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4.1399999999999997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4.1399999999999997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4.1399999999999997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4.1399999999999997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4.1399999999999997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4.5479999999999951E-2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9.2797500000000074E-2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21.53</v>
      </c>
      <c r="H3" s="202">
        <v>0</v>
      </c>
      <c r="I3" s="202">
        <v>6.73</v>
      </c>
      <c r="J3" s="202">
        <v>20.51</v>
      </c>
      <c r="K3" s="202">
        <v>2.13</v>
      </c>
      <c r="L3" s="202">
        <v>376.09</v>
      </c>
      <c r="M3" s="202">
        <v>1.1399999999999999</v>
      </c>
      <c r="N3" s="202">
        <v>1.47</v>
      </c>
      <c r="O3" s="202">
        <v>0</v>
      </c>
      <c r="P3" s="202">
        <v>1.29</v>
      </c>
      <c r="Q3" s="202">
        <v>2.99</v>
      </c>
      <c r="R3" s="202">
        <v>6.15</v>
      </c>
      <c r="S3" s="202">
        <v>3.83</v>
      </c>
      <c r="T3" s="202">
        <v>0</v>
      </c>
      <c r="U3" s="202">
        <v>1.04</v>
      </c>
      <c r="V3" s="202">
        <v>0.26</v>
      </c>
      <c r="W3" s="202">
        <v>0.42</v>
      </c>
      <c r="X3" s="202">
        <v>1.84</v>
      </c>
      <c r="Y3" s="202">
        <v>0</v>
      </c>
      <c r="Z3" s="202">
        <v>58.76</v>
      </c>
      <c r="AA3" s="202">
        <v>19.98</v>
      </c>
      <c r="AB3" s="202">
        <v>0</v>
      </c>
      <c r="AC3" s="202">
        <v>12.67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11.08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21.53</v>
      </c>
      <c r="H4" s="202">
        <v>0</v>
      </c>
      <c r="I4" s="202">
        <v>6.73</v>
      </c>
      <c r="J4" s="202">
        <v>20.51</v>
      </c>
      <c r="K4" s="202">
        <v>2.21</v>
      </c>
      <c r="L4" s="202">
        <v>376.09</v>
      </c>
      <c r="M4" s="202">
        <v>1.1399999999999999</v>
      </c>
      <c r="N4" s="202">
        <v>1.47</v>
      </c>
      <c r="O4" s="202">
        <v>0</v>
      </c>
      <c r="P4" s="202">
        <v>1.29</v>
      </c>
      <c r="Q4" s="202">
        <v>2.99</v>
      </c>
      <c r="R4" s="202">
        <v>6.15</v>
      </c>
      <c r="S4" s="202">
        <v>3.83</v>
      </c>
      <c r="T4" s="202">
        <v>0</v>
      </c>
      <c r="U4" s="202">
        <v>1.04</v>
      </c>
      <c r="V4" s="202">
        <v>0.26</v>
      </c>
      <c r="W4" s="202">
        <v>0.42</v>
      </c>
      <c r="X4" s="202">
        <v>1.84</v>
      </c>
      <c r="Y4" s="202">
        <v>0</v>
      </c>
      <c r="Z4" s="202">
        <v>58.76</v>
      </c>
      <c r="AA4" s="202">
        <v>19.98</v>
      </c>
      <c r="AB4" s="202">
        <v>0</v>
      </c>
      <c r="AC4" s="202">
        <v>12.67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11.08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21.53</v>
      </c>
      <c r="H5" s="202">
        <v>0</v>
      </c>
      <c r="I5" s="202">
        <v>6.73</v>
      </c>
      <c r="J5" s="202">
        <v>20.51</v>
      </c>
      <c r="K5" s="202">
        <v>2.21</v>
      </c>
      <c r="L5" s="202">
        <v>376.09</v>
      </c>
      <c r="M5" s="202">
        <v>1.1399999999999999</v>
      </c>
      <c r="N5" s="202">
        <v>1.47</v>
      </c>
      <c r="O5" s="202">
        <v>0</v>
      </c>
      <c r="P5" s="202">
        <v>1.29</v>
      </c>
      <c r="Q5" s="202">
        <v>2.99</v>
      </c>
      <c r="R5" s="202">
        <v>6.15</v>
      </c>
      <c r="S5" s="202">
        <v>3.83</v>
      </c>
      <c r="T5" s="202">
        <v>0</v>
      </c>
      <c r="U5" s="202">
        <v>1.04</v>
      </c>
      <c r="V5" s="202">
        <v>0.26</v>
      </c>
      <c r="W5" s="202">
        <v>0.44</v>
      </c>
      <c r="X5" s="202">
        <v>1.84</v>
      </c>
      <c r="Y5" s="202">
        <v>0</v>
      </c>
      <c r="Z5" s="202">
        <v>58.76</v>
      </c>
      <c r="AA5" s="202">
        <v>19.98</v>
      </c>
      <c r="AB5" s="202">
        <v>0</v>
      </c>
      <c r="AC5" s="202">
        <v>12.67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11.08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21.53</v>
      </c>
      <c r="H6" s="202">
        <v>0</v>
      </c>
      <c r="I6" s="202">
        <v>6.73</v>
      </c>
      <c r="J6" s="202">
        <v>20.51</v>
      </c>
      <c r="K6" s="202">
        <v>2.21</v>
      </c>
      <c r="L6" s="202">
        <v>376.09</v>
      </c>
      <c r="M6" s="202">
        <v>1.1399999999999999</v>
      </c>
      <c r="N6" s="202">
        <v>1.47</v>
      </c>
      <c r="O6" s="202">
        <v>0</v>
      </c>
      <c r="P6" s="202">
        <v>1.29</v>
      </c>
      <c r="Q6" s="202">
        <v>2.99</v>
      </c>
      <c r="R6" s="202">
        <v>6.15</v>
      </c>
      <c r="S6" s="202">
        <v>3.83</v>
      </c>
      <c r="T6" s="202">
        <v>0</v>
      </c>
      <c r="U6" s="202">
        <v>1.04</v>
      </c>
      <c r="V6" s="202">
        <v>0.26</v>
      </c>
      <c r="W6" s="202">
        <v>0.44</v>
      </c>
      <c r="X6" s="202">
        <v>1.84</v>
      </c>
      <c r="Y6" s="202">
        <v>0</v>
      </c>
      <c r="Z6" s="202">
        <v>58.76</v>
      </c>
      <c r="AA6" s="202">
        <v>19.98</v>
      </c>
      <c r="AB6" s="202">
        <v>0</v>
      </c>
      <c r="AC6" s="202">
        <v>12.67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11.08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21.53</v>
      </c>
      <c r="H7" s="202">
        <v>0</v>
      </c>
      <c r="I7" s="202">
        <v>6.73</v>
      </c>
      <c r="J7" s="202">
        <v>20.51</v>
      </c>
      <c r="K7" s="202">
        <v>2.21</v>
      </c>
      <c r="L7" s="202">
        <v>376.09</v>
      </c>
      <c r="M7" s="202">
        <v>1.1399999999999999</v>
      </c>
      <c r="N7" s="202">
        <v>1.47</v>
      </c>
      <c r="O7" s="202">
        <v>0</v>
      </c>
      <c r="P7" s="202">
        <v>1.29</v>
      </c>
      <c r="Q7" s="202">
        <v>2.99</v>
      </c>
      <c r="R7" s="202">
        <v>6.15</v>
      </c>
      <c r="S7" s="202">
        <v>3.83</v>
      </c>
      <c r="T7" s="202">
        <v>0</v>
      </c>
      <c r="U7" s="202">
        <v>1.04</v>
      </c>
      <c r="V7" s="202">
        <v>3.02</v>
      </c>
      <c r="W7" s="202">
        <v>1.25</v>
      </c>
      <c r="X7" s="202">
        <v>1.84</v>
      </c>
      <c r="Y7" s="202">
        <v>0</v>
      </c>
      <c r="Z7" s="202">
        <v>58.76</v>
      </c>
      <c r="AA7" s="202">
        <v>19.98</v>
      </c>
      <c r="AB7" s="202">
        <v>0</v>
      </c>
      <c r="AC7" s="202">
        <v>12.67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11.08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21.53</v>
      </c>
      <c r="H8" s="202">
        <v>0</v>
      </c>
      <c r="I8" s="202">
        <v>6.73</v>
      </c>
      <c r="J8" s="202">
        <v>20.51</v>
      </c>
      <c r="K8" s="202">
        <v>2.21</v>
      </c>
      <c r="L8" s="202">
        <v>376.09</v>
      </c>
      <c r="M8" s="202">
        <v>1.1399999999999999</v>
      </c>
      <c r="N8" s="202">
        <v>1.47</v>
      </c>
      <c r="O8" s="202">
        <v>0</v>
      </c>
      <c r="P8" s="202">
        <v>1.29</v>
      </c>
      <c r="Q8" s="202">
        <v>2.99</v>
      </c>
      <c r="R8" s="202">
        <v>6.15</v>
      </c>
      <c r="S8" s="202">
        <v>3.83</v>
      </c>
      <c r="T8" s="202">
        <v>0</v>
      </c>
      <c r="U8" s="202">
        <v>1.04</v>
      </c>
      <c r="V8" s="202">
        <v>3.02</v>
      </c>
      <c r="W8" s="202">
        <v>5.72</v>
      </c>
      <c r="X8" s="202">
        <v>1.84</v>
      </c>
      <c r="Y8" s="202">
        <v>0</v>
      </c>
      <c r="Z8" s="202">
        <v>58.76</v>
      </c>
      <c r="AA8" s="202">
        <v>19.98</v>
      </c>
      <c r="AB8" s="202">
        <v>0</v>
      </c>
      <c r="AC8" s="202">
        <v>12.67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11.08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21.53</v>
      </c>
      <c r="H9" s="202">
        <v>0</v>
      </c>
      <c r="I9" s="202">
        <v>6.73</v>
      </c>
      <c r="J9" s="202">
        <v>20.51</v>
      </c>
      <c r="K9" s="202">
        <v>2.21</v>
      </c>
      <c r="L9" s="202">
        <v>376.09</v>
      </c>
      <c r="M9" s="202">
        <v>1.1399999999999999</v>
      </c>
      <c r="N9" s="202">
        <v>1.47</v>
      </c>
      <c r="O9" s="202">
        <v>0</v>
      </c>
      <c r="P9" s="202">
        <v>1.29</v>
      </c>
      <c r="Q9" s="202">
        <v>2.99</v>
      </c>
      <c r="R9" s="202">
        <v>6.15</v>
      </c>
      <c r="S9" s="202">
        <v>3.83</v>
      </c>
      <c r="T9" s="202">
        <v>0</v>
      </c>
      <c r="U9" s="202">
        <v>1.04</v>
      </c>
      <c r="V9" s="202">
        <v>3.02</v>
      </c>
      <c r="W9" s="202">
        <v>6.09</v>
      </c>
      <c r="X9" s="202">
        <v>1.84</v>
      </c>
      <c r="Y9" s="202">
        <v>0</v>
      </c>
      <c r="Z9" s="202">
        <v>58.76</v>
      </c>
      <c r="AA9" s="202">
        <v>19.98</v>
      </c>
      <c r="AB9" s="202">
        <v>0</v>
      </c>
      <c r="AC9" s="202">
        <v>12.67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11.08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21.53</v>
      </c>
      <c r="H10" s="202">
        <v>0</v>
      </c>
      <c r="I10" s="202">
        <v>6.73</v>
      </c>
      <c r="J10" s="202">
        <v>20.51</v>
      </c>
      <c r="K10" s="202">
        <v>2.21</v>
      </c>
      <c r="L10" s="202">
        <v>376.09</v>
      </c>
      <c r="M10" s="202">
        <v>1.1399999999999999</v>
      </c>
      <c r="N10" s="202">
        <v>1.47</v>
      </c>
      <c r="O10" s="202">
        <v>0</v>
      </c>
      <c r="P10" s="202">
        <v>1.29</v>
      </c>
      <c r="Q10" s="202">
        <v>2.99</v>
      </c>
      <c r="R10" s="202">
        <v>6.15</v>
      </c>
      <c r="S10" s="202">
        <v>3.83</v>
      </c>
      <c r="T10" s="202">
        <v>0</v>
      </c>
      <c r="U10" s="202">
        <v>1.04</v>
      </c>
      <c r="V10" s="202">
        <v>3.02</v>
      </c>
      <c r="W10" s="202">
        <v>6.09</v>
      </c>
      <c r="X10" s="202">
        <v>1.84</v>
      </c>
      <c r="Y10" s="202">
        <v>0</v>
      </c>
      <c r="Z10" s="202">
        <v>58.76</v>
      </c>
      <c r="AA10" s="202">
        <v>19.98</v>
      </c>
      <c r="AB10" s="202">
        <v>0</v>
      </c>
      <c r="AC10" s="202">
        <v>12.67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11.08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21.53</v>
      </c>
      <c r="H11" s="202">
        <v>0</v>
      </c>
      <c r="I11" s="202">
        <v>6.73</v>
      </c>
      <c r="J11" s="202">
        <v>20.51</v>
      </c>
      <c r="K11" s="202">
        <v>2.21</v>
      </c>
      <c r="L11" s="202">
        <v>376.09</v>
      </c>
      <c r="M11" s="202">
        <v>1.1399999999999999</v>
      </c>
      <c r="N11" s="202">
        <v>1.47</v>
      </c>
      <c r="O11" s="202">
        <v>0</v>
      </c>
      <c r="P11" s="202">
        <v>1.29</v>
      </c>
      <c r="Q11" s="202">
        <v>2.99</v>
      </c>
      <c r="R11" s="202">
        <v>6.15</v>
      </c>
      <c r="S11" s="202">
        <v>3.83</v>
      </c>
      <c r="T11" s="202">
        <v>0</v>
      </c>
      <c r="U11" s="202">
        <v>1.04</v>
      </c>
      <c r="V11" s="202">
        <v>3.02</v>
      </c>
      <c r="W11" s="202">
        <v>6.47</v>
      </c>
      <c r="X11" s="202">
        <v>1.84</v>
      </c>
      <c r="Y11" s="202">
        <v>0</v>
      </c>
      <c r="Z11" s="202">
        <v>58.76</v>
      </c>
      <c r="AA11" s="202">
        <v>19.98</v>
      </c>
      <c r="AB11" s="202">
        <v>0</v>
      </c>
      <c r="AC11" s="202">
        <v>12.67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11.08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21.53</v>
      </c>
      <c r="H12" s="202">
        <v>0</v>
      </c>
      <c r="I12" s="202">
        <v>6.73</v>
      </c>
      <c r="J12" s="202">
        <v>20.51</v>
      </c>
      <c r="K12" s="202">
        <v>2.21</v>
      </c>
      <c r="L12" s="202">
        <v>376.09</v>
      </c>
      <c r="M12" s="202">
        <v>1.1399999999999999</v>
      </c>
      <c r="N12" s="202">
        <v>1.47</v>
      </c>
      <c r="O12" s="202">
        <v>0</v>
      </c>
      <c r="P12" s="202">
        <v>1.29</v>
      </c>
      <c r="Q12" s="202">
        <v>2.99</v>
      </c>
      <c r="R12" s="202">
        <v>6.15</v>
      </c>
      <c r="S12" s="202">
        <v>3.83</v>
      </c>
      <c r="T12" s="202">
        <v>0</v>
      </c>
      <c r="U12" s="202">
        <v>1.04</v>
      </c>
      <c r="V12" s="202">
        <v>3.02</v>
      </c>
      <c r="W12" s="202">
        <v>6.47</v>
      </c>
      <c r="X12" s="202">
        <v>1.84</v>
      </c>
      <c r="Y12" s="202">
        <v>0</v>
      </c>
      <c r="Z12" s="202">
        <v>58.76</v>
      </c>
      <c r="AA12" s="202">
        <v>19.98</v>
      </c>
      <c r="AB12" s="202">
        <v>0</v>
      </c>
      <c r="AC12" s="202">
        <v>12.67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11.08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21.53</v>
      </c>
      <c r="H13" s="202">
        <v>0</v>
      </c>
      <c r="I13" s="202">
        <v>6.73</v>
      </c>
      <c r="J13" s="202">
        <v>20.51</v>
      </c>
      <c r="K13" s="202">
        <v>2.21</v>
      </c>
      <c r="L13" s="202">
        <v>376.09</v>
      </c>
      <c r="M13" s="202">
        <v>1.1399999999999999</v>
      </c>
      <c r="N13" s="202">
        <v>1.47</v>
      </c>
      <c r="O13" s="202">
        <v>0</v>
      </c>
      <c r="P13" s="202">
        <v>1.29</v>
      </c>
      <c r="Q13" s="202">
        <v>2.99</v>
      </c>
      <c r="R13" s="202">
        <v>6.15</v>
      </c>
      <c r="S13" s="202">
        <v>3.83</v>
      </c>
      <c r="T13" s="202">
        <v>0</v>
      </c>
      <c r="U13" s="202">
        <v>1.04</v>
      </c>
      <c r="V13" s="202">
        <v>3.02</v>
      </c>
      <c r="W13" s="202">
        <v>7.21</v>
      </c>
      <c r="X13" s="202">
        <v>1.84</v>
      </c>
      <c r="Y13" s="202">
        <v>0</v>
      </c>
      <c r="Z13" s="202">
        <v>58.76</v>
      </c>
      <c r="AA13" s="202">
        <v>19.98</v>
      </c>
      <c r="AB13" s="202">
        <v>0</v>
      </c>
      <c r="AC13" s="202">
        <v>12.67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11.08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21.53</v>
      </c>
      <c r="H14" s="202">
        <v>0</v>
      </c>
      <c r="I14" s="202">
        <v>6.73</v>
      </c>
      <c r="J14" s="202">
        <v>20.51</v>
      </c>
      <c r="K14" s="202">
        <v>2.21</v>
      </c>
      <c r="L14" s="202">
        <v>376.09</v>
      </c>
      <c r="M14" s="202">
        <v>1.1399999999999999</v>
      </c>
      <c r="N14" s="202">
        <v>1.47</v>
      </c>
      <c r="O14" s="202">
        <v>0</v>
      </c>
      <c r="P14" s="202">
        <v>1.29</v>
      </c>
      <c r="Q14" s="202">
        <v>2.99</v>
      </c>
      <c r="R14" s="202">
        <v>6.15</v>
      </c>
      <c r="S14" s="202">
        <v>3.83</v>
      </c>
      <c r="T14" s="202">
        <v>0</v>
      </c>
      <c r="U14" s="202">
        <v>1.04</v>
      </c>
      <c r="V14" s="202">
        <v>3.02</v>
      </c>
      <c r="W14" s="202">
        <v>7.21</v>
      </c>
      <c r="X14" s="202">
        <v>1.84</v>
      </c>
      <c r="Y14" s="202">
        <v>0</v>
      </c>
      <c r="Z14" s="202">
        <v>58.76</v>
      </c>
      <c r="AA14" s="202">
        <v>19.98</v>
      </c>
      <c r="AB14" s="202">
        <v>0</v>
      </c>
      <c r="AC14" s="202">
        <v>12.67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11.08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21.53</v>
      </c>
      <c r="H15" s="202">
        <v>0</v>
      </c>
      <c r="I15" s="202">
        <v>6.73</v>
      </c>
      <c r="J15" s="202">
        <v>20.51</v>
      </c>
      <c r="K15" s="202">
        <v>2.21</v>
      </c>
      <c r="L15" s="202">
        <v>376.09</v>
      </c>
      <c r="M15" s="202">
        <v>1.1399999999999999</v>
      </c>
      <c r="N15" s="202">
        <v>1.47</v>
      </c>
      <c r="O15" s="202">
        <v>0</v>
      </c>
      <c r="P15" s="202">
        <v>1.29</v>
      </c>
      <c r="Q15" s="202">
        <v>2.99</v>
      </c>
      <c r="R15" s="202">
        <v>6.15</v>
      </c>
      <c r="S15" s="202">
        <v>3.83</v>
      </c>
      <c r="T15" s="202">
        <v>0</v>
      </c>
      <c r="U15" s="202">
        <v>1.04</v>
      </c>
      <c r="V15" s="202">
        <v>3.02</v>
      </c>
      <c r="W15" s="202">
        <v>7.21</v>
      </c>
      <c r="X15" s="202">
        <v>1.84</v>
      </c>
      <c r="Y15" s="202">
        <v>0</v>
      </c>
      <c r="Z15" s="202">
        <v>58.76</v>
      </c>
      <c r="AA15" s="202">
        <v>19.98</v>
      </c>
      <c r="AB15" s="202">
        <v>0</v>
      </c>
      <c r="AC15" s="202">
        <v>12.67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11.08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21.53</v>
      </c>
      <c r="H16" s="202">
        <v>0</v>
      </c>
      <c r="I16" s="202">
        <v>6.73</v>
      </c>
      <c r="J16" s="202">
        <v>20.51</v>
      </c>
      <c r="K16" s="202">
        <v>2.21</v>
      </c>
      <c r="L16" s="202">
        <v>376.09</v>
      </c>
      <c r="M16" s="202">
        <v>1.1399999999999999</v>
      </c>
      <c r="N16" s="202">
        <v>1.47</v>
      </c>
      <c r="O16" s="202">
        <v>0</v>
      </c>
      <c r="P16" s="202">
        <v>1.29</v>
      </c>
      <c r="Q16" s="202">
        <v>2.99</v>
      </c>
      <c r="R16" s="202">
        <v>6.15</v>
      </c>
      <c r="S16" s="202">
        <v>3.83</v>
      </c>
      <c r="T16" s="202">
        <v>0</v>
      </c>
      <c r="U16" s="202">
        <v>1.04</v>
      </c>
      <c r="V16" s="202">
        <v>3.02</v>
      </c>
      <c r="W16" s="202">
        <v>7.59</v>
      </c>
      <c r="X16" s="202">
        <v>1.84</v>
      </c>
      <c r="Y16" s="202">
        <v>0</v>
      </c>
      <c r="Z16" s="202">
        <v>58.76</v>
      </c>
      <c r="AA16" s="202">
        <v>19.98</v>
      </c>
      <c r="AB16" s="202">
        <v>0</v>
      </c>
      <c r="AC16" s="202">
        <v>12.67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11.08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21.53</v>
      </c>
      <c r="H17" s="202">
        <v>0</v>
      </c>
      <c r="I17" s="202">
        <v>6.73</v>
      </c>
      <c r="J17" s="202">
        <v>20.51</v>
      </c>
      <c r="K17" s="202">
        <v>2.21</v>
      </c>
      <c r="L17" s="202">
        <v>376.09</v>
      </c>
      <c r="M17" s="202">
        <v>1.1399999999999999</v>
      </c>
      <c r="N17" s="202">
        <v>1.47</v>
      </c>
      <c r="O17" s="202">
        <v>0</v>
      </c>
      <c r="P17" s="202">
        <v>1.29</v>
      </c>
      <c r="Q17" s="202">
        <v>2.99</v>
      </c>
      <c r="R17" s="202">
        <v>6.15</v>
      </c>
      <c r="S17" s="202">
        <v>3.83</v>
      </c>
      <c r="T17" s="202">
        <v>0</v>
      </c>
      <c r="U17" s="202">
        <v>1.04</v>
      </c>
      <c r="V17" s="202">
        <v>3.02</v>
      </c>
      <c r="W17" s="202">
        <v>7.59</v>
      </c>
      <c r="X17" s="202">
        <v>1.84</v>
      </c>
      <c r="Y17" s="202">
        <v>0</v>
      </c>
      <c r="Z17" s="202">
        <v>58.76</v>
      </c>
      <c r="AA17" s="202">
        <v>19.98</v>
      </c>
      <c r="AB17" s="202">
        <v>0</v>
      </c>
      <c r="AC17" s="202">
        <v>12.67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11.08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21.53</v>
      </c>
      <c r="H18" s="202">
        <v>0</v>
      </c>
      <c r="I18" s="202">
        <v>6.73</v>
      </c>
      <c r="J18" s="202">
        <v>20.51</v>
      </c>
      <c r="K18" s="202">
        <v>2.21</v>
      </c>
      <c r="L18" s="202">
        <v>376.09</v>
      </c>
      <c r="M18" s="202">
        <v>1.1399999999999999</v>
      </c>
      <c r="N18" s="202">
        <v>1.47</v>
      </c>
      <c r="O18" s="202">
        <v>0</v>
      </c>
      <c r="P18" s="202">
        <v>1.29</v>
      </c>
      <c r="Q18" s="202">
        <v>2.99</v>
      </c>
      <c r="R18" s="202">
        <v>6.15</v>
      </c>
      <c r="S18" s="202">
        <v>3.83</v>
      </c>
      <c r="T18" s="202">
        <v>0</v>
      </c>
      <c r="U18" s="202">
        <v>1.04</v>
      </c>
      <c r="V18" s="202">
        <v>3.02</v>
      </c>
      <c r="W18" s="202">
        <v>7.96</v>
      </c>
      <c r="X18" s="202">
        <v>1.84</v>
      </c>
      <c r="Y18" s="202">
        <v>0</v>
      </c>
      <c r="Z18" s="202">
        <v>58.76</v>
      </c>
      <c r="AA18" s="202">
        <v>19.98</v>
      </c>
      <c r="AB18" s="202">
        <v>0</v>
      </c>
      <c r="AC18" s="202">
        <v>12.67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11.08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21.53</v>
      </c>
      <c r="H19" s="202">
        <v>0</v>
      </c>
      <c r="I19" s="202">
        <v>6.73</v>
      </c>
      <c r="J19" s="202">
        <v>20.51</v>
      </c>
      <c r="K19" s="202">
        <v>2.06</v>
      </c>
      <c r="L19" s="202">
        <v>376.09</v>
      </c>
      <c r="M19" s="202">
        <v>1.1399999999999999</v>
      </c>
      <c r="N19" s="202">
        <v>1.47</v>
      </c>
      <c r="O19" s="202">
        <v>0</v>
      </c>
      <c r="P19" s="202">
        <v>1.29</v>
      </c>
      <c r="Q19" s="202">
        <v>2.99</v>
      </c>
      <c r="R19" s="202">
        <v>6.15</v>
      </c>
      <c r="S19" s="202">
        <v>3.83</v>
      </c>
      <c r="T19" s="202">
        <v>0</v>
      </c>
      <c r="U19" s="202">
        <v>1.04</v>
      </c>
      <c r="V19" s="202">
        <v>3.02</v>
      </c>
      <c r="W19" s="202">
        <v>7.96</v>
      </c>
      <c r="X19" s="202">
        <v>1.84</v>
      </c>
      <c r="Y19" s="202">
        <v>0</v>
      </c>
      <c r="Z19" s="202">
        <v>58.76</v>
      </c>
      <c r="AA19" s="202">
        <v>19.98</v>
      </c>
      <c r="AB19" s="202">
        <v>0</v>
      </c>
      <c r="AC19" s="202">
        <v>12.67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11.08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21.53</v>
      </c>
      <c r="H20" s="202">
        <v>0</v>
      </c>
      <c r="I20" s="202">
        <v>6.73</v>
      </c>
      <c r="J20" s="202">
        <v>20.51</v>
      </c>
      <c r="K20" s="202">
        <v>2.21</v>
      </c>
      <c r="L20" s="202">
        <v>376.09</v>
      </c>
      <c r="M20" s="202">
        <v>1.1399999999999999</v>
      </c>
      <c r="N20" s="202">
        <v>1.47</v>
      </c>
      <c r="O20" s="202">
        <v>0</v>
      </c>
      <c r="P20" s="202">
        <v>1.29</v>
      </c>
      <c r="Q20" s="202">
        <v>2.99</v>
      </c>
      <c r="R20" s="202">
        <v>6.15</v>
      </c>
      <c r="S20" s="202">
        <v>3.83</v>
      </c>
      <c r="T20" s="202">
        <v>0</v>
      </c>
      <c r="U20" s="202">
        <v>1.04</v>
      </c>
      <c r="V20" s="202">
        <v>3.02</v>
      </c>
      <c r="W20" s="202">
        <v>8.14</v>
      </c>
      <c r="X20" s="202">
        <v>1.84</v>
      </c>
      <c r="Y20" s="202">
        <v>0</v>
      </c>
      <c r="Z20" s="202">
        <v>58.76</v>
      </c>
      <c r="AA20" s="202">
        <v>19.98</v>
      </c>
      <c r="AB20" s="202">
        <v>0</v>
      </c>
      <c r="AC20" s="202">
        <v>12.67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11.08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21.53</v>
      </c>
      <c r="H21" s="202">
        <v>0</v>
      </c>
      <c r="I21" s="202">
        <v>6.73</v>
      </c>
      <c r="J21" s="202">
        <v>20.51</v>
      </c>
      <c r="K21" s="202">
        <v>2.21</v>
      </c>
      <c r="L21" s="202">
        <v>376.09</v>
      </c>
      <c r="M21" s="202">
        <v>1.1399999999999999</v>
      </c>
      <c r="N21" s="202">
        <v>1.47</v>
      </c>
      <c r="O21" s="202">
        <v>0</v>
      </c>
      <c r="P21" s="202">
        <v>1.29</v>
      </c>
      <c r="Q21" s="202">
        <v>2.99</v>
      </c>
      <c r="R21" s="202">
        <v>6.15</v>
      </c>
      <c r="S21" s="202">
        <v>3.83</v>
      </c>
      <c r="T21" s="202">
        <v>0</v>
      </c>
      <c r="U21" s="202">
        <v>1.04</v>
      </c>
      <c r="V21" s="202">
        <v>3.02</v>
      </c>
      <c r="W21" s="202">
        <v>8.14</v>
      </c>
      <c r="X21" s="202">
        <v>1.84</v>
      </c>
      <c r="Y21" s="202">
        <v>0</v>
      </c>
      <c r="Z21" s="202">
        <v>58.76</v>
      </c>
      <c r="AA21" s="202">
        <v>19.98</v>
      </c>
      <c r="AB21" s="202">
        <v>0</v>
      </c>
      <c r="AC21" s="202">
        <v>12.67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11.08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21.53</v>
      </c>
      <c r="H22" s="202">
        <v>0</v>
      </c>
      <c r="I22" s="202">
        <v>6.73</v>
      </c>
      <c r="J22" s="202">
        <v>20.51</v>
      </c>
      <c r="K22" s="202">
        <v>2.21</v>
      </c>
      <c r="L22" s="202">
        <v>376.09</v>
      </c>
      <c r="M22" s="202">
        <v>1.1399999999999999</v>
      </c>
      <c r="N22" s="202">
        <v>1.47</v>
      </c>
      <c r="O22" s="202">
        <v>0</v>
      </c>
      <c r="P22" s="202">
        <v>1.29</v>
      </c>
      <c r="Q22" s="202">
        <v>2.99</v>
      </c>
      <c r="R22" s="202">
        <v>6.15</v>
      </c>
      <c r="S22" s="202">
        <v>3.83</v>
      </c>
      <c r="T22" s="202">
        <v>0</v>
      </c>
      <c r="U22" s="202">
        <v>1.04</v>
      </c>
      <c r="V22" s="202">
        <v>3.02</v>
      </c>
      <c r="W22" s="202">
        <v>8.14</v>
      </c>
      <c r="X22" s="202">
        <v>1.84</v>
      </c>
      <c r="Y22" s="202">
        <v>0</v>
      </c>
      <c r="Z22" s="202">
        <v>58.76</v>
      </c>
      <c r="AA22" s="202">
        <v>19.98</v>
      </c>
      <c r="AB22" s="202">
        <v>0</v>
      </c>
      <c r="AC22" s="202">
        <v>12.67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11.08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21.53</v>
      </c>
      <c r="H23" s="202">
        <v>0</v>
      </c>
      <c r="I23" s="202">
        <v>6.73</v>
      </c>
      <c r="J23" s="202">
        <v>20.51</v>
      </c>
      <c r="K23" s="202">
        <v>2.21</v>
      </c>
      <c r="L23" s="202">
        <v>376.09</v>
      </c>
      <c r="M23" s="202">
        <v>1.1399999999999999</v>
      </c>
      <c r="N23" s="202">
        <v>1.47</v>
      </c>
      <c r="O23" s="202">
        <v>0</v>
      </c>
      <c r="P23" s="202">
        <v>1.29</v>
      </c>
      <c r="Q23" s="202">
        <v>2.99</v>
      </c>
      <c r="R23" s="202">
        <v>6.15</v>
      </c>
      <c r="S23" s="202">
        <v>3.83</v>
      </c>
      <c r="T23" s="202">
        <v>0</v>
      </c>
      <c r="U23" s="202">
        <v>1.04</v>
      </c>
      <c r="V23" s="202">
        <v>3.02</v>
      </c>
      <c r="W23" s="202">
        <v>8.14</v>
      </c>
      <c r="X23" s="202">
        <v>1.84</v>
      </c>
      <c r="Y23" s="202">
        <v>0</v>
      </c>
      <c r="Z23" s="202">
        <v>58.76</v>
      </c>
      <c r="AA23" s="202">
        <v>19.98</v>
      </c>
      <c r="AB23" s="202">
        <v>0</v>
      </c>
      <c r="AC23" s="202">
        <v>12.67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11.08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21.53</v>
      </c>
      <c r="H24" s="202">
        <v>0</v>
      </c>
      <c r="I24" s="202">
        <v>6.73</v>
      </c>
      <c r="J24" s="202">
        <v>20.51</v>
      </c>
      <c r="K24" s="202">
        <v>2.21</v>
      </c>
      <c r="L24" s="202">
        <v>376.09</v>
      </c>
      <c r="M24" s="202">
        <v>1.1399999999999999</v>
      </c>
      <c r="N24" s="202">
        <v>1.47</v>
      </c>
      <c r="O24" s="202">
        <v>0</v>
      </c>
      <c r="P24" s="202">
        <v>1.29</v>
      </c>
      <c r="Q24" s="202">
        <v>0.25</v>
      </c>
      <c r="R24" s="202">
        <v>0.77</v>
      </c>
      <c r="S24" s="202">
        <v>0.53</v>
      </c>
      <c r="T24" s="202">
        <v>0</v>
      </c>
      <c r="U24" s="202">
        <v>1.04</v>
      </c>
      <c r="V24" s="202">
        <v>0.26</v>
      </c>
      <c r="W24" s="202">
        <v>3.67</v>
      </c>
      <c r="X24" s="202">
        <v>1.84</v>
      </c>
      <c r="Y24" s="202">
        <v>0</v>
      </c>
      <c r="Z24" s="202">
        <v>29.97</v>
      </c>
      <c r="AA24" s="202">
        <v>1.1200000000000001</v>
      </c>
      <c r="AB24" s="202">
        <v>0</v>
      </c>
      <c r="AC24" s="202">
        <v>12.67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11.08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21.53</v>
      </c>
      <c r="H25" s="202">
        <v>0</v>
      </c>
      <c r="I25" s="202">
        <v>6.73</v>
      </c>
      <c r="J25" s="202">
        <v>20.51</v>
      </c>
      <c r="K25" s="202">
        <v>2.21</v>
      </c>
      <c r="L25" s="202">
        <v>376.09</v>
      </c>
      <c r="M25" s="202">
        <v>1.1399999999999999</v>
      </c>
      <c r="N25" s="202">
        <v>1.47</v>
      </c>
      <c r="O25" s="202">
        <v>0</v>
      </c>
      <c r="P25" s="202">
        <v>1.29</v>
      </c>
      <c r="Q25" s="202">
        <v>2.99</v>
      </c>
      <c r="R25" s="202">
        <v>6.15</v>
      </c>
      <c r="S25" s="202">
        <v>3.83</v>
      </c>
      <c r="T25" s="202">
        <v>0</v>
      </c>
      <c r="U25" s="202">
        <v>1.04</v>
      </c>
      <c r="V25" s="202">
        <v>0.26</v>
      </c>
      <c r="W25" s="202">
        <v>3.67</v>
      </c>
      <c r="X25" s="202">
        <v>1.84</v>
      </c>
      <c r="Y25" s="202">
        <v>0</v>
      </c>
      <c r="Z25" s="202">
        <v>58.76</v>
      </c>
      <c r="AA25" s="202">
        <v>1.1200000000000001</v>
      </c>
      <c r="AB25" s="202">
        <v>0</v>
      </c>
      <c r="AC25" s="202">
        <v>12.67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11.08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21.53</v>
      </c>
      <c r="H26" s="202">
        <v>0</v>
      </c>
      <c r="I26" s="202">
        <v>6.73</v>
      </c>
      <c r="J26" s="202">
        <v>20.51</v>
      </c>
      <c r="K26" s="202">
        <v>2.21</v>
      </c>
      <c r="L26" s="202">
        <v>376.09</v>
      </c>
      <c r="M26" s="202">
        <v>1.1399999999999999</v>
      </c>
      <c r="N26" s="202">
        <v>1.47</v>
      </c>
      <c r="O26" s="202">
        <v>0</v>
      </c>
      <c r="P26" s="202">
        <v>1.29</v>
      </c>
      <c r="Q26" s="202">
        <v>2.99</v>
      </c>
      <c r="R26" s="202">
        <v>6.15</v>
      </c>
      <c r="S26" s="202">
        <v>3.83</v>
      </c>
      <c r="T26" s="202">
        <v>0</v>
      </c>
      <c r="U26" s="202">
        <v>1.04</v>
      </c>
      <c r="V26" s="202">
        <v>0.26</v>
      </c>
      <c r="W26" s="202">
        <v>3.67</v>
      </c>
      <c r="X26" s="202">
        <v>1.84</v>
      </c>
      <c r="Y26" s="202">
        <v>0</v>
      </c>
      <c r="Z26" s="202">
        <v>58.76</v>
      </c>
      <c r="AA26" s="202">
        <v>19.98</v>
      </c>
      <c r="AB26" s="202">
        <v>0</v>
      </c>
      <c r="AC26" s="202">
        <v>12.67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11.08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21.53</v>
      </c>
      <c r="H27" s="202">
        <v>0</v>
      </c>
      <c r="I27" s="202">
        <v>6.73</v>
      </c>
      <c r="J27" s="202">
        <v>20.51</v>
      </c>
      <c r="K27" s="202">
        <v>2.21</v>
      </c>
      <c r="L27" s="202">
        <v>376.09</v>
      </c>
      <c r="M27" s="202">
        <v>1.1399999999999999</v>
      </c>
      <c r="N27" s="202">
        <v>1.47</v>
      </c>
      <c r="O27" s="202">
        <v>0</v>
      </c>
      <c r="P27" s="202">
        <v>1.29</v>
      </c>
      <c r="Q27" s="202">
        <v>2.99</v>
      </c>
      <c r="R27" s="202">
        <v>6.15</v>
      </c>
      <c r="S27" s="202">
        <v>3.83</v>
      </c>
      <c r="T27" s="202">
        <v>0</v>
      </c>
      <c r="U27" s="202">
        <v>1.04</v>
      </c>
      <c r="V27" s="202">
        <v>0.26</v>
      </c>
      <c r="W27" s="202">
        <v>3.67</v>
      </c>
      <c r="X27" s="202">
        <v>1.84</v>
      </c>
      <c r="Y27" s="202">
        <v>0</v>
      </c>
      <c r="Z27" s="202">
        <v>58.76</v>
      </c>
      <c r="AA27" s="202">
        <v>19.98</v>
      </c>
      <c r="AB27" s="202">
        <v>0</v>
      </c>
      <c r="AC27" s="202">
        <v>12.67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11.08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21.53</v>
      </c>
      <c r="H28" s="202">
        <v>0</v>
      </c>
      <c r="I28" s="202">
        <v>6.73</v>
      </c>
      <c r="J28" s="202">
        <v>20.51</v>
      </c>
      <c r="K28" s="202">
        <v>2.21</v>
      </c>
      <c r="L28" s="202">
        <v>376.09</v>
      </c>
      <c r="M28" s="202">
        <v>1.1399999999999999</v>
      </c>
      <c r="N28" s="202">
        <v>1.47</v>
      </c>
      <c r="O28" s="202">
        <v>0</v>
      </c>
      <c r="P28" s="202">
        <v>1.29</v>
      </c>
      <c r="Q28" s="202">
        <v>2.99</v>
      </c>
      <c r="R28" s="202">
        <v>6.15</v>
      </c>
      <c r="S28" s="202">
        <v>3.83</v>
      </c>
      <c r="T28" s="202">
        <v>0</v>
      </c>
      <c r="U28" s="202">
        <v>1.04</v>
      </c>
      <c r="V28" s="202">
        <v>0.26</v>
      </c>
      <c r="W28" s="202">
        <v>3.67</v>
      </c>
      <c r="X28" s="202">
        <v>1.84</v>
      </c>
      <c r="Y28" s="202">
        <v>0</v>
      </c>
      <c r="Z28" s="202">
        <v>58.76</v>
      </c>
      <c r="AA28" s="202">
        <v>19.98</v>
      </c>
      <c r="AB28" s="202">
        <v>0</v>
      </c>
      <c r="AC28" s="202">
        <v>12.67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11.08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21.53</v>
      </c>
      <c r="H29" s="202">
        <v>0</v>
      </c>
      <c r="I29" s="202">
        <v>6.73</v>
      </c>
      <c r="J29" s="202">
        <v>20.51</v>
      </c>
      <c r="K29" s="202">
        <v>2.21</v>
      </c>
      <c r="L29" s="202">
        <v>376.09</v>
      </c>
      <c r="M29" s="202">
        <v>1.1399999999999999</v>
      </c>
      <c r="N29" s="202">
        <v>1.47</v>
      </c>
      <c r="O29" s="202">
        <v>0</v>
      </c>
      <c r="P29" s="202">
        <v>1.29</v>
      </c>
      <c r="Q29" s="202">
        <v>2.99</v>
      </c>
      <c r="R29" s="202">
        <v>6.15</v>
      </c>
      <c r="S29" s="202">
        <v>3.83</v>
      </c>
      <c r="T29" s="202">
        <v>0</v>
      </c>
      <c r="U29" s="202">
        <v>1.04</v>
      </c>
      <c r="V29" s="202">
        <v>0.26</v>
      </c>
      <c r="W29" s="202">
        <v>3.67</v>
      </c>
      <c r="X29" s="202">
        <v>1.84</v>
      </c>
      <c r="Y29" s="202">
        <v>0</v>
      </c>
      <c r="Z29" s="202">
        <v>58.76</v>
      </c>
      <c r="AA29" s="202">
        <v>19.989999999999998</v>
      </c>
      <c r="AB29" s="202">
        <v>0</v>
      </c>
      <c r="AC29" s="202">
        <v>12.67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11.08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21.53</v>
      </c>
      <c r="H30" s="202">
        <v>0</v>
      </c>
      <c r="I30" s="202">
        <v>6.73</v>
      </c>
      <c r="J30" s="202">
        <v>20.51</v>
      </c>
      <c r="K30" s="202">
        <v>2.21</v>
      </c>
      <c r="L30" s="202">
        <v>376.09</v>
      </c>
      <c r="M30" s="202">
        <v>1.1399999999999999</v>
      </c>
      <c r="N30" s="202">
        <v>1.47</v>
      </c>
      <c r="O30" s="202">
        <v>0</v>
      </c>
      <c r="P30" s="202">
        <v>1.29</v>
      </c>
      <c r="Q30" s="202">
        <v>2.99</v>
      </c>
      <c r="R30" s="202">
        <v>6.15</v>
      </c>
      <c r="S30" s="202">
        <v>3.83</v>
      </c>
      <c r="T30" s="202">
        <v>0</v>
      </c>
      <c r="U30" s="202">
        <v>1.04</v>
      </c>
      <c r="V30" s="202">
        <v>0.26</v>
      </c>
      <c r="W30" s="202">
        <v>3.67</v>
      </c>
      <c r="X30" s="202">
        <v>1.84</v>
      </c>
      <c r="Y30" s="202">
        <v>0</v>
      </c>
      <c r="Z30" s="202">
        <v>58.76</v>
      </c>
      <c r="AA30" s="202">
        <v>19.989999999999998</v>
      </c>
      <c r="AB30" s="202">
        <v>0</v>
      </c>
      <c r="AC30" s="202">
        <v>12.67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11.08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21.53</v>
      </c>
      <c r="H31" s="202">
        <v>0</v>
      </c>
      <c r="I31" s="202">
        <v>6.73</v>
      </c>
      <c r="J31" s="202">
        <v>20.51</v>
      </c>
      <c r="K31" s="202">
        <v>2.21</v>
      </c>
      <c r="L31" s="202">
        <v>376.09</v>
      </c>
      <c r="M31" s="202">
        <v>1.1399999999999999</v>
      </c>
      <c r="N31" s="202">
        <v>1.47</v>
      </c>
      <c r="O31" s="202">
        <v>0</v>
      </c>
      <c r="P31" s="202">
        <v>1.29</v>
      </c>
      <c r="Q31" s="202">
        <v>2.99</v>
      </c>
      <c r="R31" s="202">
        <v>6.15</v>
      </c>
      <c r="S31" s="202">
        <v>3.83</v>
      </c>
      <c r="T31" s="202">
        <v>0</v>
      </c>
      <c r="U31" s="202">
        <v>1.04</v>
      </c>
      <c r="V31" s="202">
        <v>0.26</v>
      </c>
      <c r="W31" s="202">
        <v>3.67</v>
      </c>
      <c r="X31" s="202">
        <v>1.84</v>
      </c>
      <c r="Y31" s="202">
        <v>0</v>
      </c>
      <c r="Z31" s="202">
        <v>58.76</v>
      </c>
      <c r="AA31" s="202">
        <v>19.989999999999998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11.08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21.53</v>
      </c>
      <c r="H32" s="202">
        <v>0</v>
      </c>
      <c r="I32" s="202">
        <v>6.73</v>
      </c>
      <c r="J32" s="202">
        <v>20.51</v>
      </c>
      <c r="K32" s="202">
        <v>2.21</v>
      </c>
      <c r="L32" s="202">
        <v>376.09</v>
      </c>
      <c r="M32" s="202">
        <v>1.1399999999999999</v>
      </c>
      <c r="N32" s="202">
        <v>1.47</v>
      </c>
      <c r="O32" s="202">
        <v>0</v>
      </c>
      <c r="P32" s="202">
        <v>1.29</v>
      </c>
      <c r="Q32" s="202">
        <v>2.99</v>
      </c>
      <c r="R32" s="202">
        <v>6.15</v>
      </c>
      <c r="S32" s="202">
        <v>3.83</v>
      </c>
      <c r="T32" s="202">
        <v>0</v>
      </c>
      <c r="U32" s="202">
        <v>1.04</v>
      </c>
      <c r="V32" s="202">
        <v>0.26</v>
      </c>
      <c r="W32" s="202">
        <v>3.67</v>
      </c>
      <c r="X32" s="202">
        <v>1.84</v>
      </c>
      <c r="Y32" s="202">
        <v>0</v>
      </c>
      <c r="Z32" s="202">
        <v>58.76</v>
      </c>
      <c r="AA32" s="202">
        <v>19.989999999999998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11.08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21.53</v>
      </c>
      <c r="H33" s="202">
        <v>0</v>
      </c>
      <c r="I33" s="202">
        <v>6.73</v>
      </c>
      <c r="J33" s="202">
        <v>20.51</v>
      </c>
      <c r="K33" s="202">
        <v>2.13</v>
      </c>
      <c r="L33" s="202">
        <v>376.09</v>
      </c>
      <c r="M33" s="202">
        <v>1.1399999999999999</v>
      </c>
      <c r="N33" s="202">
        <v>1.47</v>
      </c>
      <c r="O33" s="202">
        <v>0</v>
      </c>
      <c r="P33" s="202">
        <v>1.29</v>
      </c>
      <c r="Q33" s="202">
        <v>2.99</v>
      </c>
      <c r="R33" s="202">
        <v>6.15</v>
      </c>
      <c r="S33" s="202">
        <v>3.83</v>
      </c>
      <c r="T33" s="202">
        <v>0</v>
      </c>
      <c r="U33" s="202">
        <v>1.04</v>
      </c>
      <c r="V33" s="202">
        <v>0.26</v>
      </c>
      <c r="W33" s="202">
        <v>3.67</v>
      </c>
      <c r="X33" s="202">
        <v>1.84</v>
      </c>
      <c r="Y33" s="202">
        <v>0</v>
      </c>
      <c r="Z33" s="202">
        <v>58.76</v>
      </c>
      <c r="AA33" s="202">
        <v>19.989999999999998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11.08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21.53</v>
      </c>
      <c r="H34" s="202">
        <v>0</v>
      </c>
      <c r="I34" s="202">
        <v>6.73</v>
      </c>
      <c r="J34" s="202">
        <v>20.51</v>
      </c>
      <c r="K34" s="202">
        <v>2.15</v>
      </c>
      <c r="L34" s="202">
        <v>376.09</v>
      </c>
      <c r="M34" s="202">
        <v>1.1399999999999999</v>
      </c>
      <c r="N34" s="202">
        <v>1.47</v>
      </c>
      <c r="O34" s="202">
        <v>0</v>
      </c>
      <c r="P34" s="202">
        <v>1.29</v>
      </c>
      <c r="Q34" s="202">
        <v>2.99</v>
      </c>
      <c r="R34" s="202">
        <v>6.15</v>
      </c>
      <c r="S34" s="202">
        <v>3.83</v>
      </c>
      <c r="T34" s="202">
        <v>0</v>
      </c>
      <c r="U34" s="202">
        <v>1.04</v>
      </c>
      <c r="V34" s="202">
        <v>0.26</v>
      </c>
      <c r="W34" s="202">
        <v>3.67</v>
      </c>
      <c r="X34" s="202">
        <v>1.84</v>
      </c>
      <c r="Y34" s="202">
        <v>0</v>
      </c>
      <c r="Z34" s="202">
        <v>58.76</v>
      </c>
      <c r="AA34" s="202">
        <v>19.98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11.08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21.53</v>
      </c>
      <c r="H35" s="202">
        <v>0</v>
      </c>
      <c r="I35" s="202">
        <v>6.73</v>
      </c>
      <c r="J35" s="202">
        <v>20.51</v>
      </c>
      <c r="K35" s="202">
        <v>2.21</v>
      </c>
      <c r="L35" s="202">
        <v>376.09</v>
      </c>
      <c r="M35" s="202">
        <v>1.1399999999999999</v>
      </c>
      <c r="N35" s="202">
        <v>1.47</v>
      </c>
      <c r="O35" s="202">
        <v>0</v>
      </c>
      <c r="P35" s="202">
        <v>1.29</v>
      </c>
      <c r="Q35" s="202">
        <v>2.99</v>
      </c>
      <c r="R35" s="202">
        <v>6.15</v>
      </c>
      <c r="S35" s="202">
        <v>3.83</v>
      </c>
      <c r="T35" s="202">
        <v>0</v>
      </c>
      <c r="U35" s="202">
        <v>1.04</v>
      </c>
      <c r="V35" s="202">
        <v>2.91</v>
      </c>
      <c r="W35" s="202">
        <v>3.67</v>
      </c>
      <c r="X35" s="202">
        <v>1.84</v>
      </c>
      <c r="Y35" s="202">
        <v>0</v>
      </c>
      <c r="Z35" s="202">
        <v>58.76</v>
      </c>
      <c r="AA35" s="202">
        <v>19.98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11.08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21.53</v>
      </c>
      <c r="H36" s="202">
        <v>0</v>
      </c>
      <c r="I36" s="202">
        <v>6.73</v>
      </c>
      <c r="J36" s="202">
        <v>20.51</v>
      </c>
      <c r="K36" s="202">
        <v>2.21</v>
      </c>
      <c r="L36" s="202">
        <v>376.09</v>
      </c>
      <c r="M36" s="202">
        <v>1.1399999999999999</v>
      </c>
      <c r="N36" s="202">
        <v>1.47</v>
      </c>
      <c r="O36" s="202">
        <v>0</v>
      </c>
      <c r="P36" s="202">
        <v>1.29</v>
      </c>
      <c r="Q36" s="202">
        <v>2.99</v>
      </c>
      <c r="R36" s="202">
        <v>6.15</v>
      </c>
      <c r="S36" s="202">
        <v>3.83</v>
      </c>
      <c r="T36" s="202">
        <v>0</v>
      </c>
      <c r="U36" s="202">
        <v>1.04</v>
      </c>
      <c r="V36" s="202">
        <v>3.02</v>
      </c>
      <c r="W36" s="202">
        <v>8.14</v>
      </c>
      <c r="X36" s="202">
        <v>21.49</v>
      </c>
      <c r="Y36" s="202">
        <v>0</v>
      </c>
      <c r="Z36" s="202">
        <v>58.76</v>
      </c>
      <c r="AA36" s="202">
        <v>19.98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11.08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21.53</v>
      </c>
      <c r="H37" s="202">
        <v>0</v>
      </c>
      <c r="I37" s="202">
        <v>6.73</v>
      </c>
      <c r="J37" s="202">
        <v>20.51</v>
      </c>
      <c r="K37" s="202">
        <v>2.21</v>
      </c>
      <c r="L37" s="202">
        <v>376.09</v>
      </c>
      <c r="M37" s="202">
        <v>1.1399999999999999</v>
      </c>
      <c r="N37" s="202">
        <v>1.47</v>
      </c>
      <c r="O37" s="202">
        <v>0</v>
      </c>
      <c r="P37" s="202">
        <v>1.29</v>
      </c>
      <c r="Q37" s="202">
        <v>2.99</v>
      </c>
      <c r="R37" s="202">
        <v>6.15</v>
      </c>
      <c r="S37" s="202">
        <v>3.83</v>
      </c>
      <c r="T37" s="202">
        <v>0</v>
      </c>
      <c r="U37" s="202">
        <v>1.04</v>
      </c>
      <c r="V37" s="202">
        <v>3.02</v>
      </c>
      <c r="W37" s="202">
        <v>8.14</v>
      </c>
      <c r="X37" s="202">
        <v>21.49</v>
      </c>
      <c r="Y37" s="202">
        <v>0</v>
      </c>
      <c r="Z37" s="202">
        <v>58.76</v>
      </c>
      <c r="AA37" s="202">
        <v>19.98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11.08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21.53</v>
      </c>
      <c r="H38" s="202">
        <v>0</v>
      </c>
      <c r="I38" s="202">
        <v>6.73</v>
      </c>
      <c r="J38" s="202">
        <v>20.51</v>
      </c>
      <c r="K38" s="202">
        <v>2.21</v>
      </c>
      <c r="L38" s="202">
        <v>376.09</v>
      </c>
      <c r="M38" s="202">
        <v>1.1399999999999999</v>
      </c>
      <c r="N38" s="202">
        <v>1.47</v>
      </c>
      <c r="O38" s="202">
        <v>0</v>
      </c>
      <c r="P38" s="202">
        <v>1.29</v>
      </c>
      <c r="Q38" s="202">
        <v>2.99</v>
      </c>
      <c r="R38" s="202">
        <v>6.15</v>
      </c>
      <c r="S38" s="202">
        <v>3.83</v>
      </c>
      <c r="T38" s="202">
        <v>0</v>
      </c>
      <c r="U38" s="202">
        <v>1.04</v>
      </c>
      <c r="V38" s="202">
        <v>3.02</v>
      </c>
      <c r="W38" s="202">
        <v>8.14</v>
      </c>
      <c r="X38" s="202">
        <v>1.84</v>
      </c>
      <c r="Y38" s="202">
        <v>0</v>
      </c>
      <c r="Z38" s="202">
        <v>58.76</v>
      </c>
      <c r="AA38" s="202">
        <v>19.98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11.08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21.53</v>
      </c>
      <c r="H39" s="202">
        <v>0</v>
      </c>
      <c r="I39" s="202">
        <v>6.73</v>
      </c>
      <c r="J39" s="202">
        <v>20.51</v>
      </c>
      <c r="K39" s="202">
        <v>2.21</v>
      </c>
      <c r="L39" s="202">
        <v>376.09</v>
      </c>
      <c r="M39" s="202">
        <v>1.1399999999999999</v>
      </c>
      <c r="N39" s="202">
        <v>1.47</v>
      </c>
      <c r="O39" s="202">
        <v>0</v>
      </c>
      <c r="P39" s="202">
        <v>1.29</v>
      </c>
      <c r="Q39" s="202">
        <v>2.99</v>
      </c>
      <c r="R39" s="202">
        <v>6.15</v>
      </c>
      <c r="S39" s="202">
        <v>3.83</v>
      </c>
      <c r="T39" s="202">
        <v>0</v>
      </c>
      <c r="U39" s="202">
        <v>1.04</v>
      </c>
      <c r="V39" s="202">
        <v>3.02</v>
      </c>
      <c r="W39" s="202">
        <v>8.14</v>
      </c>
      <c r="X39" s="202">
        <v>21.49</v>
      </c>
      <c r="Y39" s="202">
        <v>0</v>
      </c>
      <c r="Z39" s="202">
        <v>58.76</v>
      </c>
      <c r="AA39" s="202">
        <v>19.98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11.08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21.53</v>
      </c>
      <c r="H40" s="202">
        <v>0</v>
      </c>
      <c r="I40" s="202">
        <v>6.73</v>
      </c>
      <c r="J40" s="202">
        <v>20.51</v>
      </c>
      <c r="K40" s="202">
        <v>2.21</v>
      </c>
      <c r="L40" s="202">
        <v>376.09</v>
      </c>
      <c r="M40" s="202">
        <v>1.1399999999999999</v>
      </c>
      <c r="N40" s="202">
        <v>1.47</v>
      </c>
      <c r="O40" s="202">
        <v>0</v>
      </c>
      <c r="P40" s="202">
        <v>1.29</v>
      </c>
      <c r="Q40" s="202">
        <v>2.99</v>
      </c>
      <c r="R40" s="202">
        <v>6.15</v>
      </c>
      <c r="S40" s="202">
        <v>3.83</v>
      </c>
      <c r="T40" s="202">
        <v>0</v>
      </c>
      <c r="U40" s="202">
        <v>1.04</v>
      </c>
      <c r="V40" s="202">
        <v>3.02</v>
      </c>
      <c r="W40" s="202">
        <v>8.14</v>
      </c>
      <c r="X40" s="202">
        <v>21.49</v>
      </c>
      <c r="Y40" s="202">
        <v>0</v>
      </c>
      <c r="Z40" s="202">
        <v>58.76</v>
      </c>
      <c r="AA40" s="202">
        <v>19.98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11.08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21.53</v>
      </c>
      <c r="H41" s="202">
        <v>0</v>
      </c>
      <c r="I41" s="202">
        <v>6.73</v>
      </c>
      <c r="J41" s="202">
        <v>20.51</v>
      </c>
      <c r="K41" s="202">
        <v>2.21</v>
      </c>
      <c r="L41" s="202">
        <v>376.09</v>
      </c>
      <c r="M41" s="202">
        <v>1.1399999999999999</v>
      </c>
      <c r="N41" s="202">
        <v>1.47</v>
      </c>
      <c r="O41" s="202">
        <v>0</v>
      </c>
      <c r="P41" s="202">
        <v>1.29</v>
      </c>
      <c r="Q41" s="202">
        <v>2.99</v>
      </c>
      <c r="R41" s="202">
        <v>6.15</v>
      </c>
      <c r="S41" s="202">
        <v>3.83</v>
      </c>
      <c r="T41" s="202">
        <v>0</v>
      </c>
      <c r="U41" s="202">
        <v>1.04</v>
      </c>
      <c r="V41" s="202">
        <v>3.02</v>
      </c>
      <c r="W41" s="202">
        <v>8.14</v>
      </c>
      <c r="X41" s="202">
        <v>21.49</v>
      </c>
      <c r="Y41" s="202">
        <v>0</v>
      </c>
      <c r="Z41" s="202">
        <v>58.97</v>
      </c>
      <c r="AA41" s="202">
        <v>19.98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11.08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21.53</v>
      </c>
      <c r="H42" s="202">
        <v>0</v>
      </c>
      <c r="I42" s="202">
        <v>6.73</v>
      </c>
      <c r="J42" s="202">
        <v>20.51</v>
      </c>
      <c r="K42" s="202">
        <v>2.21</v>
      </c>
      <c r="L42" s="202">
        <v>376.09</v>
      </c>
      <c r="M42" s="202">
        <v>1.1399999999999999</v>
      </c>
      <c r="N42" s="202">
        <v>1.47</v>
      </c>
      <c r="O42" s="202">
        <v>0</v>
      </c>
      <c r="P42" s="202">
        <v>1.29</v>
      </c>
      <c r="Q42" s="202">
        <v>2.99</v>
      </c>
      <c r="R42" s="202">
        <v>6.15</v>
      </c>
      <c r="S42" s="202">
        <v>3.83</v>
      </c>
      <c r="T42" s="202">
        <v>0</v>
      </c>
      <c r="U42" s="202">
        <v>1.04</v>
      </c>
      <c r="V42" s="202">
        <v>3.02</v>
      </c>
      <c r="W42" s="202">
        <v>8.14</v>
      </c>
      <c r="X42" s="202">
        <v>21.49</v>
      </c>
      <c r="Y42" s="202">
        <v>0</v>
      </c>
      <c r="Z42" s="202">
        <v>58.97</v>
      </c>
      <c r="AA42" s="202">
        <v>19.98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11.08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21.53</v>
      </c>
      <c r="H43" s="202">
        <v>0</v>
      </c>
      <c r="I43" s="202">
        <v>6.73</v>
      </c>
      <c r="J43" s="202">
        <v>20.51</v>
      </c>
      <c r="K43" s="202">
        <v>2.21</v>
      </c>
      <c r="L43" s="202">
        <v>376.09</v>
      </c>
      <c r="M43" s="202">
        <v>1.1399999999999999</v>
      </c>
      <c r="N43" s="202">
        <v>1.47</v>
      </c>
      <c r="O43" s="202">
        <v>0</v>
      </c>
      <c r="P43" s="202">
        <v>1.29</v>
      </c>
      <c r="Q43" s="202">
        <v>2.99</v>
      </c>
      <c r="R43" s="202">
        <v>6.15</v>
      </c>
      <c r="S43" s="202">
        <v>3.83</v>
      </c>
      <c r="T43" s="202">
        <v>0</v>
      </c>
      <c r="U43" s="202">
        <v>1.04</v>
      </c>
      <c r="V43" s="202">
        <v>3.02</v>
      </c>
      <c r="W43" s="202">
        <v>8.14</v>
      </c>
      <c r="X43" s="202">
        <v>21.49</v>
      </c>
      <c r="Y43" s="202">
        <v>0</v>
      </c>
      <c r="Z43" s="202">
        <v>58.76</v>
      </c>
      <c r="AA43" s="202">
        <v>19.98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11.08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21.53</v>
      </c>
      <c r="H44" s="202">
        <v>0</v>
      </c>
      <c r="I44" s="202">
        <v>6.73</v>
      </c>
      <c r="J44" s="202">
        <v>20.51</v>
      </c>
      <c r="K44" s="202">
        <v>2.21</v>
      </c>
      <c r="L44" s="202">
        <v>376.09</v>
      </c>
      <c r="M44" s="202">
        <v>1.1399999999999999</v>
      </c>
      <c r="N44" s="202">
        <v>1.47</v>
      </c>
      <c r="O44" s="202">
        <v>0</v>
      </c>
      <c r="P44" s="202">
        <v>1.29</v>
      </c>
      <c r="Q44" s="202">
        <v>2.99</v>
      </c>
      <c r="R44" s="202">
        <v>6.15</v>
      </c>
      <c r="S44" s="202">
        <v>3.83</v>
      </c>
      <c r="T44" s="202">
        <v>0</v>
      </c>
      <c r="U44" s="202">
        <v>1.04</v>
      </c>
      <c r="V44" s="202">
        <v>3.02</v>
      </c>
      <c r="W44" s="202">
        <v>8.14</v>
      </c>
      <c r="X44" s="202">
        <v>21.49</v>
      </c>
      <c r="Y44" s="202">
        <v>0</v>
      </c>
      <c r="Z44" s="202">
        <v>58.76</v>
      </c>
      <c r="AA44" s="202">
        <v>19.98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11.08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21.53</v>
      </c>
      <c r="H45" s="202">
        <v>0</v>
      </c>
      <c r="I45" s="202">
        <v>6.73</v>
      </c>
      <c r="J45" s="202">
        <v>20.51</v>
      </c>
      <c r="K45" s="202">
        <v>2.21</v>
      </c>
      <c r="L45" s="202">
        <v>376.09</v>
      </c>
      <c r="M45" s="202">
        <v>1.1399999999999999</v>
      </c>
      <c r="N45" s="202">
        <v>1.47</v>
      </c>
      <c r="O45" s="202">
        <v>0</v>
      </c>
      <c r="P45" s="202">
        <v>1.29</v>
      </c>
      <c r="Q45" s="202">
        <v>2.99</v>
      </c>
      <c r="R45" s="202">
        <v>6.15</v>
      </c>
      <c r="S45" s="202">
        <v>3.83</v>
      </c>
      <c r="T45" s="202">
        <v>0</v>
      </c>
      <c r="U45" s="202">
        <v>1.04</v>
      </c>
      <c r="V45" s="202">
        <v>3.02</v>
      </c>
      <c r="W45" s="202">
        <v>8.14</v>
      </c>
      <c r="X45" s="202">
        <v>21.49</v>
      </c>
      <c r="Y45" s="202">
        <v>0</v>
      </c>
      <c r="Z45" s="202">
        <v>58.76</v>
      </c>
      <c r="AA45" s="202">
        <v>19.98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11.08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21.53</v>
      </c>
      <c r="H46" s="202">
        <v>0</v>
      </c>
      <c r="I46" s="202">
        <v>6.73</v>
      </c>
      <c r="J46" s="202">
        <v>20.51</v>
      </c>
      <c r="K46" s="202">
        <v>2.21</v>
      </c>
      <c r="L46" s="202">
        <v>376.09</v>
      </c>
      <c r="M46" s="202">
        <v>1.1399999999999999</v>
      </c>
      <c r="N46" s="202">
        <v>1.47</v>
      </c>
      <c r="O46" s="202">
        <v>0</v>
      </c>
      <c r="P46" s="202">
        <v>1.29</v>
      </c>
      <c r="Q46" s="202">
        <v>2.99</v>
      </c>
      <c r="R46" s="202">
        <v>6.15</v>
      </c>
      <c r="S46" s="202">
        <v>3.83</v>
      </c>
      <c r="T46" s="202">
        <v>0</v>
      </c>
      <c r="U46" s="202">
        <v>1.04</v>
      </c>
      <c r="V46" s="202">
        <v>3.02</v>
      </c>
      <c r="W46" s="202">
        <v>8.14</v>
      </c>
      <c r="X46" s="202">
        <v>21.49</v>
      </c>
      <c r="Y46" s="202">
        <v>0</v>
      </c>
      <c r="Z46" s="202">
        <v>58.76</v>
      </c>
      <c r="AA46" s="202">
        <v>19.98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11.08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21.53</v>
      </c>
      <c r="H47" s="202">
        <v>0</v>
      </c>
      <c r="I47" s="202">
        <v>6.73</v>
      </c>
      <c r="J47" s="202">
        <v>20.51</v>
      </c>
      <c r="K47" s="202">
        <v>2.21</v>
      </c>
      <c r="L47" s="202">
        <v>376.09</v>
      </c>
      <c r="M47" s="202">
        <v>1.1399999999999999</v>
      </c>
      <c r="N47" s="202">
        <v>1.47</v>
      </c>
      <c r="O47" s="202">
        <v>0</v>
      </c>
      <c r="P47" s="202">
        <v>1.29</v>
      </c>
      <c r="Q47" s="202">
        <v>2.99</v>
      </c>
      <c r="R47" s="202">
        <v>6.15</v>
      </c>
      <c r="S47" s="202">
        <v>3.83</v>
      </c>
      <c r="T47" s="202">
        <v>0</v>
      </c>
      <c r="U47" s="202">
        <v>1.04</v>
      </c>
      <c r="V47" s="202">
        <v>3.02</v>
      </c>
      <c r="W47" s="202">
        <v>8.14</v>
      </c>
      <c r="X47" s="202">
        <v>21.49</v>
      </c>
      <c r="Y47" s="202">
        <v>0</v>
      </c>
      <c r="Z47" s="202">
        <v>58.76</v>
      </c>
      <c r="AA47" s="202">
        <v>19.920000000000002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11.08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21.53</v>
      </c>
      <c r="H48" s="202">
        <v>0</v>
      </c>
      <c r="I48" s="202">
        <v>6.73</v>
      </c>
      <c r="J48" s="202">
        <v>20.51</v>
      </c>
      <c r="K48" s="202">
        <v>2.21</v>
      </c>
      <c r="L48" s="202">
        <v>376.09</v>
      </c>
      <c r="M48" s="202">
        <v>1.1399999999999999</v>
      </c>
      <c r="N48" s="202">
        <v>1.47</v>
      </c>
      <c r="O48" s="202">
        <v>0</v>
      </c>
      <c r="P48" s="202">
        <v>1.29</v>
      </c>
      <c r="Q48" s="202">
        <v>2.99</v>
      </c>
      <c r="R48" s="202">
        <v>6.15</v>
      </c>
      <c r="S48" s="202">
        <v>3.83</v>
      </c>
      <c r="T48" s="202">
        <v>0</v>
      </c>
      <c r="U48" s="202">
        <v>1.04</v>
      </c>
      <c r="V48" s="202">
        <v>3.02</v>
      </c>
      <c r="W48" s="202">
        <v>8.14</v>
      </c>
      <c r="X48" s="202">
        <v>21.49</v>
      </c>
      <c r="Y48" s="202">
        <v>0</v>
      </c>
      <c r="Z48" s="202">
        <v>58.76</v>
      </c>
      <c r="AA48" s="202">
        <v>19.920000000000002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11.08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21.53</v>
      </c>
      <c r="H49" s="202">
        <v>0</v>
      </c>
      <c r="I49" s="202">
        <v>6.73</v>
      </c>
      <c r="J49" s="202">
        <v>20.51</v>
      </c>
      <c r="K49" s="202">
        <v>2.21</v>
      </c>
      <c r="L49" s="202">
        <v>376.09</v>
      </c>
      <c r="M49" s="202">
        <v>1.1399999999999999</v>
      </c>
      <c r="N49" s="202">
        <v>1.47</v>
      </c>
      <c r="O49" s="202">
        <v>0</v>
      </c>
      <c r="P49" s="202">
        <v>1.29</v>
      </c>
      <c r="Q49" s="202">
        <v>2.99</v>
      </c>
      <c r="R49" s="202">
        <v>6.15</v>
      </c>
      <c r="S49" s="202">
        <v>3.83</v>
      </c>
      <c r="T49" s="202">
        <v>0</v>
      </c>
      <c r="U49" s="202">
        <v>1.04</v>
      </c>
      <c r="V49" s="202">
        <v>3.02</v>
      </c>
      <c r="W49" s="202">
        <v>8.14</v>
      </c>
      <c r="X49" s="202">
        <v>21.49</v>
      </c>
      <c r="Y49" s="202">
        <v>0</v>
      </c>
      <c r="Z49" s="202">
        <v>58.76</v>
      </c>
      <c r="AA49" s="202">
        <v>19.989999999999998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11.08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21.53</v>
      </c>
      <c r="H50" s="202">
        <v>0</v>
      </c>
      <c r="I50" s="202">
        <v>6.73</v>
      </c>
      <c r="J50" s="202">
        <v>20.51</v>
      </c>
      <c r="K50" s="202">
        <v>2.21</v>
      </c>
      <c r="L50" s="202">
        <v>376.09</v>
      </c>
      <c r="M50" s="202">
        <v>1.1399999999999999</v>
      </c>
      <c r="N50" s="202">
        <v>1.47</v>
      </c>
      <c r="O50" s="202">
        <v>0</v>
      </c>
      <c r="P50" s="202">
        <v>1.29</v>
      </c>
      <c r="Q50" s="202">
        <v>2.99</v>
      </c>
      <c r="R50" s="202">
        <v>6.15</v>
      </c>
      <c r="S50" s="202">
        <v>3.83</v>
      </c>
      <c r="T50" s="202">
        <v>0</v>
      </c>
      <c r="U50" s="202">
        <v>1.04</v>
      </c>
      <c r="V50" s="202">
        <v>3.02</v>
      </c>
      <c r="W50" s="202">
        <v>8.14</v>
      </c>
      <c r="X50" s="202">
        <v>21.49</v>
      </c>
      <c r="Y50" s="202">
        <v>0</v>
      </c>
      <c r="Z50" s="202">
        <v>58.76</v>
      </c>
      <c r="AA50" s="202">
        <v>19.989999999999998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11.08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21.53</v>
      </c>
      <c r="H51" s="202">
        <v>0</v>
      </c>
      <c r="I51" s="202">
        <v>6.73</v>
      </c>
      <c r="J51" s="202">
        <v>20.18</v>
      </c>
      <c r="K51" s="202">
        <v>2.21</v>
      </c>
      <c r="L51" s="202">
        <v>376.09</v>
      </c>
      <c r="M51" s="202">
        <v>1.1399999999999999</v>
      </c>
      <c r="N51" s="202">
        <v>1.47</v>
      </c>
      <c r="O51" s="202">
        <v>0</v>
      </c>
      <c r="P51" s="202">
        <v>1.29</v>
      </c>
      <c r="Q51" s="202">
        <v>2.99</v>
      </c>
      <c r="R51" s="202">
        <v>6.15</v>
      </c>
      <c r="S51" s="202">
        <v>3.83</v>
      </c>
      <c r="T51" s="202">
        <v>0</v>
      </c>
      <c r="U51" s="202">
        <v>1.04</v>
      </c>
      <c r="V51" s="202">
        <v>3.02</v>
      </c>
      <c r="W51" s="202">
        <v>8.14</v>
      </c>
      <c r="X51" s="202">
        <v>21.49</v>
      </c>
      <c r="Y51" s="202">
        <v>0</v>
      </c>
      <c r="Z51" s="202">
        <v>58.76</v>
      </c>
      <c r="AA51" s="202">
        <v>19.989999999999998</v>
      </c>
      <c r="AB51" s="202">
        <v>0</v>
      </c>
      <c r="AC51" s="202">
        <v>13.04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11.08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21.53</v>
      </c>
      <c r="H52" s="202">
        <v>0</v>
      </c>
      <c r="I52" s="202">
        <v>6.73</v>
      </c>
      <c r="J52" s="202">
        <v>20.18</v>
      </c>
      <c r="K52" s="202">
        <v>2.21</v>
      </c>
      <c r="L52" s="202">
        <v>376.09</v>
      </c>
      <c r="M52" s="202">
        <v>1.1399999999999999</v>
      </c>
      <c r="N52" s="202">
        <v>1.47</v>
      </c>
      <c r="O52" s="202">
        <v>0</v>
      </c>
      <c r="P52" s="202">
        <v>1.29</v>
      </c>
      <c r="Q52" s="202">
        <v>2.99</v>
      </c>
      <c r="R52" s="202">
        <v>6.15</v>
      </c>
      <c r="S52" s="202">
        <v>3.83</v>
      </c>
      <c r="T52" s="202">
        <v>0</v>
      </c>
      <c r="U52" s="202">
        <v>1.04</v>
      </c>
      <c r="V52" s="202">
        <v>3.02</v>
      </c>
      <c r="W52" s="202">
        <v>8.14</v>
      </c>
      <c r="X52" s="202">
        <v>21.49</v>
      </c>
      <c r="Y52" s="202">
        <v>0</v>
      </c>
      <c r="Z52" s="202">
        <v>58.76</v>
      </c>
      <c r="AA52" s="202">
        <v>19.989999999999998</v>
      </c>
      <c r="AB52" s="202">
        <v>0</v>
      </c>
      <c r="AC52" s="202">
        <v>13.04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11.08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21.53</v>
      </c>
      <c r="H53" s="202">
        <v>0</v>
      </c>
      <c r="I53" s="202">
        <v>6.73</v>
      </c>
      <c r="J53" s="202">
        <v>20.18</v>
      </c>
      <c r="K53" s="202">
        <v>2.21</v>
      </c>
      <c r="L53" s="202">
        <v>376.09</v>
      </c>
      <c r="M53" s="202">
        <v>1.1399999999999999</v>
      </c>
      <c r="N53" s="202">
        <v>1.47</v>
      </c>
      <c r="O53" s="202">
        <v>0</v>
      </c>
      <c r="P53" s="202">
        <v>1.29</v>
      </c>
      <c r="Q53" s="202">
        <v>2.99</v>
      </c>
      <c r="R53" s="202">
        <v>6.15</v>
      </c>
      <c r="S53" s="202">
        <v>3.83</v>
      </c>
      <c r="T53" s="202">
        <v>0</v>
      </c>
      <c r="U53" s="202">
        <v>1.04</v>
      </c>
      <c r="V53" s="202">
        <v>3.02</v>
      </c>
      <c r="W53" s="202">
        <v>8.14</v>
      </c>
      <c r="X53" s="202">
        <v>21.49</v>
      </c>
      <c r="Y53" s="202">
        <v>0</v>
      </c>
      <c r="Z53" s="202">
        <v>58.76</v>
      </c>
      <c r="AA53" s="202">
        <v>19.989999999999998</v>
      </c>
      <c r="AB53" s="202">
        <v>0</v>
      </c>
      <c r="AC53" s="202">
        <v>13.04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11.08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21.53</v>
      </c>
      <c r="H54" s="202">
        <v>0</v>
      </c>
      <c r="I54" s="202">
        <v>6.73</v>
      </c>
      <c r="J54" s="202">
        <v>20.18</v>
      </c>
      <c r="K54" s="202">
        <v>2.21</v>
      </c>
      <c r="L54" s="202">
        <v>376.09</v>
      </c>
      <c r="M54" s="202">
        <v>1.1399999999999999</v>
      </c>
      <c r="N54" s="202">
        <v>1.47</v>
      </c>
      <c r="O54" s="202">
        <v>0</v>
      </c>
      <c r="P54" s="202">
        <v>1.29</v>
      </c>
      <c r="Q54" s="202">
        <v>2.99</v>
      </c>
      <c r="R54" s="202">
        <v>6.15</v>
      </c>
      <c r="S54" s="202">
        <v>3.83</v>
      </c>
      <c r="T54" s="202">
        <v>0</v>
      </c>
      <c r="U54" s="202">
        <v>1.04</v>
      </c>
      <c r="V54" s="202">
        <v>3.02</v>
      </c>
      <c r="W54" s="202">
        <v>8.14</v>
      </c>
      <c r="X54" s="202">
        <v>21.49</v>
      </c>
      <c r="Y54" s="202">
        <v>0</v>
      </c>
      <c r="Z54" s="202">
        <v>58.76</v>
      </c>
      <c r="AA54" s="202">
        <v>19.989999999999998</v>
      </c>
      <c r="AB54" s="202">
        <v>0</v>
      </c>
      <c r="AC54" s="202">
        <v>13.04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11.08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21.53</v>
      </c>
      <c r="H55" s="202">
        <v>0</v>
      </c>
      <c r="I55" s="202">
        <v>6.73</v>
      </c>
      <c r="J55" s="202">
        <v>20.18</v>
      </c>
      <c r="K55" s="202">
        <v>1.93</v>
      </c>
      <c r="L55" s="202">
        <v>376.09</v>
      </c>
      <c r="M55" s="202">
        <v>1.1399999999999999</v>
      </c>
      <c r="N55" s="202">
        <v>1.47</v>
      </c>
      <c r="O55" s="202">
        <v>0</v>
      </c>
      <c r="P55" s="202">
        <v>1.29</v>
      </c>
      <c r="Q55" s="202">
        <v>2.99</v>
      </c>
      <c r="R55" s="202">
        <v>6.15</v>
      </c>
      <c r="S55" s="202">
        <v>3.83</v>
      </c>
      <c r="T55" s="202">
        <v>0</v>
      </c>
      <c r="U55" s="202">
        <v>1.04</v>
      </c>
      <c r="V55" s="202">
        <v>3.02</v>
      </c>
      <c r="W55" s="202">
        <v>8.14</v>
      </c>
      <c r="X55" s="202">
        <v>21.49</v>
      </c>
      <c r="Y55" s="202">
        <v>0</v>
      </c>
      <c r="Z55" s="202">
        <v>58.76</v>
      </c>
      <c r="AA55" s="202">
        <v>19.98</v>
      </c>
      <c r="AB55" s="202">
        <v>0</v>
      </c>
      <c r="AC55" s="202">
        <v>13.35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11.08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21.53</v>
      </c>
      <c r="H56" s="202">
        <v>0</v>
      </c>
      <c r="I56" s="202">
        <v>6.73</v>
      </c>
      <c r="J56" s="202">
        <v>20.18</v>
      </c>
      <c r="K56" s="202">
        <v>2.1800000000000002</v>
      </c>
      <c r="L56" s="202">
        <v>376.09</v>
      </c>
      <c r="M56" s="202">
        <v>1.1399999999999999</v>
      </c>
      <c r="N56" s="202">
        <v>1.47</v>
      </c>
      <c r="O56" s="202">
        <v>0</v>
      </c>
      <c r="P56" s="202">
        <v>1.29</v>
      </c>
      <c r="Q56" s="202">
        <v>2.99</v>
      </c>
      <c r="R56" s="202">
        <v>6.15</v>
      </c>
      <c r="S56" s="202">
        <v>3.83</v>
      </c>
      <c r="T56" s="202">
        <v>0</v>
      </c>
      <c r="U56" s="202">
        <v>1.04</v>
      </c>
      <c r="V56" s="202">
        <v>3.02</v>
      </c>
      <c r="W56" s="202">
        <v>8.14</v>
      </c>
      <c r="X56" s="202">
        <v>21.49</v>
      </c>
      <c r="Y56" s="202">
        <v>0</v>
      </c>
      <c r="Z56" s="202">
        <v>58.76</v>
      </c>
      <c r="AA56" s="202">
        <v>19.98</v>
      </c>
      <c r="AB56" s="202">
        <v>0</v>
      </c>
      <c r="AC56" s="202">
        <v>13.04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11.08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21.53</v>
      </c>
      <c r="H57" s="202">
        <v>0</v>
      </c>
      <c r="I57" s="202">
        <v>6.73</v>
      </c>
      <c r="J57" s="202">
        <v>20.18</v>
      </c>
      <c r="K57" s="202">
        <v>2.1800000000000002</v>
      </c>
      <c r="L57" s="202">
        <v>376.09</v>
      </c>
      <c r="M57" s="202">
        <v>1.1399999999999999</v>
      </c>
      <c r="N57" s="202">
        <v>1.47</v>
      </c>
      <c r="O57" s="202">
        <v>0</v>
      </c>
      <c r="P57" s="202">
        <v>1.29</v>
      </c>
      <c r="Q57" s="202">
        <v>2.99</v>
      </c>
      <c r="R57" s="202">
        <v>6.15</v>
      </c>
      <c r="S57" s="202">
        <v>3.83</v>
      </c>
      <c r="T57" s="202">
        <v>0</v>
      </c>
      <c r="U57" s="202">
        <v>1.04</v>
      </c>
      <c r="V57" s="202">
        <v>3.02</v>
      </c>
      <c r="W57" s="202">
        <v>8.14</v>
      </c>
      <c r="X57" s="202">
        <v>21.49</v>
      </c>
      <c r="Y57" s="202">
        <v>0</v>
      </c>
      <c r="Z57" s="202">
        <v>58.76</v>
      </c>
      <c r="AA57" s="202">
        <v>19.98</v>
      </c>
      <c r="AB57" s="202">
        <v>0</v>
      </c>
      <c r="AC57" s="202">
        <v>13.04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11.08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21.53</v>
      </c>
      <c r="H58" s="202">
        <v>0</v>
      </c>
      <c r="I58" s="202">
        <v>6.73</v>
      </c>
      <c r="J58" s="202">
        <v>20.18</v>
      </c>
      <c r="K58" s="202">
        <v>2.1800000000000002</v>
      </c>
      <c r="L58" s="202">
        <v>376.09</v>
      </c>
      <c r="M58" s="202">
        <v>1.1399999999999999</v>
      </c>
      <c r="N58" s="202">
        <v>1.47</v>
      </c>
      <c r="O58" s="202">
        <v>0</v>
      </c>
      <c r="P58" s="202">
        <v>1.29</v>
      </c>
      <c r="Q58" s="202">
        <v>2.99</v>
      </c>
      <c r="R58" s="202">
        <v>6.15</v>
      </c>
      <c r="S58" s="202">
        <v>3.83</v>
      </c>
      <c r="T58" s="202">
        <v>0</v>
      </c>
      <c r="U58" s="202">
        <v>1.04</v>
      </c>
      <c r="V58" s="202">
        <v>3.02</v>
      </c>
      <c r="W58" s="202">
        <v>8.14</v>
      </c>
      <c r="X58" s="202">
        <v>21.49</v>
      </c>
      <c r="Y58" s="202">
        <v>0</v>
      </c>
      <c r="Z58" s="202">
        <v>58.76</v>
      </c>
      <c r="AA58" s="202">
        <v>19.98</v>
      </c>
      <c r="AB58" s="202">
        <v>0</v>
      </c>
      <c r="AC58" s="202">
        <v>13.04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11.08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21.53</v>
      </c>
      <c r="H59" s="202">
        <v>0</v>
      </c>
      <c r="I59" s="202">
        <v>6.73</v>
      </c>
      <c r="J59" s="202">
        <v>20.18</v>
      </c>
      <c r="K59" s="202">
        <v>2.23</v>
      </c>
      <c r="L59" s="202">
        <v>376.09</v>
      </c>
      <c r="M59" s="202">
        <v>1.1399999999999999</v>
      </c>
      <c r="N59" s="202">
        <v>1.47</v>
      </c>
      <c r="O59" s="202">
        <v>0</v>
      </c>
      <c r="P59" s="202">
        <v>1.29</v>
      </c>
      <c r="Q59" s="202">
        <v>2.99</v>
      </c>
      <c r="R59" s="202">
        <v>6.15</v>
      </c>
      <c r="S59" s="202">
        <v>3.83</v>
      </c>
      <c r="T59" s="202">
        <v>0</v>
      </c>
      <c r="U59" s="202">
        <v>1.04</v>
      </c>
      <c r="V59" s="202">
        <v>3.02</v>
      </c>
      <c r="W59" s="202">
        <v>8.14</v>
      </c>
      <c r="X59" s="202">
        <v>21.49</v>
      </c>
      <c r="Y59" s="202">
        <v>0</v>
      </c>
      <c r="Z59" s="202">
        <v>58.76</v>
      </c>
      <c r="AA59" s="202">
        <v>19.989999999999998</v>
      </c>
      <c r="AB59" s="202">
        <v>0</v>
      </c>
      <c r="AC59" s="202">
        <v>13.04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11.08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21.53</v>
      </c>
      <c r="H60" s="202">
        <v>0</v>
      </c>
      <c r="I60" s="202">
        <v>6.73</v>
      </c>
      <c r="J60" s="202">
        <v>20.18</v>
      </c>
      <c r="K60" s="202">
        <v>2.21</v>
      </c>
      <c r="L60" s="202">
        <v>376.09</v>
      </c>
      <c r="M60" s="202">
        <v>1.1399999999999999</v>
      </c>
      <c r="N60" s="202">
        <v>1.47</v>
      </c>
      <c r="O60" s="202">
        <v>0</v>
      </c>
      <c r="P60" s="202">
        <v>1.29</v>
      </c>
      <c r="Q60" s="202">
        <v>2.99</v>
      </c>
      <c r="R60" s="202">
        <v>6.15</v>
      </c>
      <c r="S60" s="202">
        <v>3.83</v>
      </c>
      <c r="T60" s="202">
        <v>0</v>
      </c>
      <c r="U60" s="202">
        <v>1.04</v>
      </c>
      <c r="V60" s="202">
        <v>3.02</v>
      </c>
      <c r="W60" s="202">
        <v>8.14</v>
      </c>
      <c r="X60" s="202">
        <v>21.49</v>
      </c>
      <c r="Y60" s="202">
        <v>0</v>
      </c>
      <c r="Z60" s="202">
        <v>58.76</v>
      </c>
      <c r="AA60" s="202">
        <v>19.989999999999998</v>
      </c>
      <c r="AB60" s="202">
        <v>0</v>
      </c>
      <c r="AC60" s="202">
        <v>13.04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11.08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21.53</v>
      </c>
      <c r="H61" s="202">
        <v>0</v>
      </c>
      <c r="I61" s="202">
        <v>6.73</v>
      </c>
      <c r="J61" s="202">
        <v>20.18</v>
      </c>
      <c r="K61" s="202">
        <v>2.21</v>
      </c>
      <c r="L61" s="202">
        <v>376.09</v>
      </c>
      <c r="M61" s="202">
        <v>1.1399999999999999</v>
      </c>
      <c r="N61" s="202">
        <v>1.47</v>
      </c>
      <c r="O61" s="202">
        <v>0</v>
      </c>
      <c r="P61" s="202">
        <v>1.29</v>
      </c>
      <c r="Q61" s="202">
        <v>2.99</v>
      </c>
      <c r="R61" s="202">
        <v>6.15</v>
      </c>
      <c r="S61" s="202">
        <v>3.83</v>
      </c>
      <c r="T61" s="202">
        <v>0</v>
      </c>
      <c r="U61" s="202">
        <v>1.04</v>
      </c>
      <c r="V61" s="202">
        <v>3.02</v>
      </c>
      <c r="W61" s="202">
        <v>8.14</v>
      </c>
      <c r="X61" s="202">
        <v>21.49</v>
      </c>
      <c r="Y61" s="202">
        <v>0</v>
      </c>
      <c r="Z61" s="202">
        <v>58.76</v>
      </c>
      <c r="AA61" s="202">
        <v>19.989999999999998</v>
      </c>
      <c r="AB61" s="202">
        <v>0</v>
      </c>
      <c r="AC61" s="202">
        <v>13.04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11.08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21.53</v>
      </c>
      <c r="H62" s="202">
        <v>0</v>
      </c>
      <c r="I62" s="202">
        <v>6.73</v>
      </c>
      <c r="J62" s="202">
        <v>20.18</v>
      </c>
      <c r="K62" s="202">
        <v>2.21</v>
      </c>
      <c r="L62" s="202">
        <v>376.09</v>
      </c>
      <c r="M62" s="202">
        <v>1.1399999999999999</v>
      </c>
      <c r="N62" s="202">
        <v>1.47</v>
      </c>
      <c r="O62" s="202">
        <v>0</v>
      </c>
      <c r="P62" s="202">
        <v>1.29</v>
      </c>
      <c r="Q62" s="202">
        <v>2.99</v>
      </c>
      <c r="R62" s="202">
        <v>6.15</v>
      </c>
      <c r="S62" s="202">
        <v>3.83</v>
      </c>
      <c r="T62" s="202">
        <v>0</v>
      </c>
      <c r="U62" s="202">
        <v>1.04</v>
      </c>
      <c r="V62" s="202">
        <v>3.02</v>
      </c>
      <c r="W62" s="202">
        <v>8.14</v>
      </c>
      <c r="X62" s="202">
        <v>21.49</v>
      </c>
      <c r="Y62" s="202">
        <v>0</v>
      </c>
      <c r="Z62" s="202">
        <v>58.76</v>
      </c>
      <c r="AA62" s="202">
        <v>19.989999999999998</v>
      </c>
      <c r="AB62" s="202">
        <v>0</v>
      </c>
      <c r="AC62" s="202">
        <v>13.04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11.08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21.53</v>
      </c>
      <c r="H63" s="202">
        <v>0</v>
      </c>
      <c r="I63" s="202">
        <v>6.73</v>
      </c>
      <c r="J63" s="202">
        <v>20.18</v>
      </c>
      <c r="K63" s="202">
        <v>2.21</v>
      </c>
      <c r="L63" s="202">
        <v>376.09</v>
      </c>
      <c r="M63" s="202">
        <v>1.1399999999999999</v>
      </c>
      <c r="N63" s="202">
        <v>1.47</v>
      </c>
      <c r="O63" s="202">
        <v>0</v>
      </c>
      <c r="P63" s="202">
        <v>1.29</v>
      </c>
      <c r="Q63" s="202">
        <v>2.99</v>
      </c>
      <c r="R63" s="202">
        <v>6.15</v>
      </c>
      <c r="S63" s="202">
        <v>3.83</v>
      </c>
      <c r="T63" s="202">
        <v>0</v>
      </c>
      <c r="U63" s="202">
        <v>1.04</v>
      </c>
      <c r="V63" s="202">
        <v>3.02</v>
      </c>
      <c r="W63" s="202">
        <v>8.14</v>
      </c>
      <c r="X63" s="202">
        <v>21.49</v>
      </c>
      <c r="Y63" s="202">
        <v>0</v>
      </c>
      <c r="Z63" s="202">
        <v>58.76</v>
      </c>
      <c r="AA63" s="202">
        <v>19.989999999999998</v>
      </c>
      <c r="AB63" s="202">
        <v>0</v>
      </c>
      <c r="AC63" s="202">
        <v>13.04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11.08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21.53</v>
      </c>
      <c r="H64" s="202">
        <v>0</v>
      </c>
      <c r="I64" s="202">
        <v>6.73</v>
      </c>
      <c r="J64" s="202">
        <v>20.18</v>
      </c>
      <c r="K64" s="202">
        <v>2.21</v>
      </c>
      <c r="L64" s="202">
        <v>376.09</v>
      </c>
      <c r="M64" s="202">
        <v>1.1399999999999999</v>
      </c>
      <c r="N64" s="202">
        <v>1.47</v>
      </c>
      <c r="O64" s="202">
        <v>0</v>
      </c>
      <c r="P64" s="202">
        <v>1.29</v>
      </c>
      <c r="Q64" s="202">
        <v>2.99</v>
      </c>
      <c r="R64" s="202">
        <v>6.15</v>
      </c>
      <c r="S64" s="202">
        <v>3.83</v>
      </c>
      <c r="T64" s="202">
        <v>0</v>
      </c>
      <c r="U64" s="202">
        <v>1.04</v>
      </c>
      <c r="V64" s="202">
        <v>3.02</v>
      </c>
      <c r="W64" s="202">
        <v>8.14</v>
      </c>
      <c r="X64" s="202">
        <v>21.49</v>
      </c>
      <c r="Y64" s="202">
        <v>0</v>
      </c>
      <c r="Z64" s="202">
        <v>58.76</v>
      </c>
      <c r="AA64" s="202">
        <v>19.989999999999998</v>
      </c>
      <c r="AB64" s="202">
        <v>0</v>
      </c>
      <c r="AC64" s="202">
        <v>13.04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11.08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21.53</v>
      </c>
      <c r="H65" s="202">
        <v>0</v>
      </c>
      <c r="I65" s="202">
        <v>6.73</v>
      </c>
      <c r="J65" s="202">
        <v>20.18</v>
      </c>
      <c r="K65" s="202">
        <v>2.21</v>
      </c>
      <c r="L65" s="202">
        <v>376.09</v>
      </c>
      <c r="M65" s="202">
        <v>1.1399999999999999</v>
      </c>
      <c r="N65" s="202">
        <v>1.47</v>
      </c>
      <c r="O65" s="202">
        <v>0</v>
      </c>
      <c r="P65" s="202">
        <v>1.29</v>
      </c>
      <c r="Q65" s="202">
        <v>2.99</v>
      </c>
      <c r="R65" s="202">
        <v>6.15</v>
      </c>
      <c r="S65" s="202">
        <v>3.83</v>
      </c>
      <c r="T65" s="202">
        <v>0</v>
      </c>
      <c r="U65" s="202">
        <v>1.04</v>
      </c>
      <c r="V65" s="202">
        <v>3.02</v>
      </c>
      <c r="W65" s="202">
        <v>3.67</v>
      </c>
      <c r="X65" s="202">
        <v>1.84</v>
      </c>
      <c r="Y65" s="202">
        <v>0</v>
      </c>
      <c r="Z65" s="202">
        <v>58.76</v>
      </c>
      <c r="AA65" s="202">
        <v>19.989999999999998</v>
      </c>
      <c r="AB65" s="202">
        <v>0</v>
      </c>
      <c r="AC65" s="202">
        <v>13.04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11.08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21.53</v>
      </c>
      <c r="H66" s="202">
        <v>0</v>
      </c>
      <c r="I66" s="202">
        <v>6.73</v>
      </c>
      <c r="J66" s="202">
        <v>20.18</v>
      </c>
      <c r="K66" s="202">
        <v>2.21</v>
      </c>
      <c r="L66" s="202">
        <v>376.09</v>
      </c>
      <c r="M66" s="202">
        <v>1.1399999999999999</v>
      </c>
      <c r="N66" s="202">
        <v>1.47</v>
      </c>
      <c r="O66" s="202">
        <v>0</v>
      </c>
      <c r="P66" s="202">
        <v>1.29</v>
      </c>
      <c r="Q66" s="202">
        <v>2.99</v>
      </c>
      <c r="R66" s="202">
        <v>6.15</v>
      </c>
      <c r="S66" s="202">
        <v>3.83</v>
      </c>
      <c r="T66" s="202">
        <v>0</v>
      </c>
      <c r="U66" s="202">
        <v>1.04</v>
      </c>
      <c r="V66" s="202">
        <v>3.02</v>
      </c>
      <c r="W66" s="202">
        <v>3.67</v>
      </c>
      <c r="X66" s="202">
        <v>1.84</v>
      </c>
      <c r="Y66" s="202">
        <v>0</v>
      </c>
      <c r="Z66" s="202">
        <v>58.76</v>
      </c>
      <c r="AA66" s="202">
        <v>19.989999999999998</v>
      </c>
      <c r="AB66" s="202">
        <v>0</v>
      </c>
      <c r="AC66" s="202">
        <v>13.04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11.08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21.53</v>
      </c>
      <c r="H67" s="202">
        <v>0</v>
      </c>
      <c r="I67" s="202">
        <v>6.73</v>
      </c>
      <c r="J67" s="202">
        <v>20.18</v>
      </c>
      <c r="K67" s="202">
        <v>2.21</v>
      </c>
      <c r="L67" s="202">
        <v>376.09</v>
      </c>
      <c r="M67" s="202">
        <v>1.1399999999999999</v>
      </c>
      <c r="N67" s="202">
        <v>1.47</v>
      </c>
      <c r="O67" s="202">
        <v>0</v>
      </c>
      <c r="P67" s="202">
        <v>1.29</v>
      </c>
      <c r="Q67" s="202">
        <v>0.25</v>
      </c>
      <c r="R67" s="202">
        <v>0.53</v>
      </c>
      <c r="S67" s="202">
        <v>0.33</v>
      </c>
      <c r="T67" s="202">
        <v>0</v>
      </c>
      <c r="U67" s="202">
        <v>1.04</v>
      </c>
      <c r="V67" s="202">
        <v>0.26</v>
      </c>
      <c r="W67" s="202">
        <v>3.67</v>
      </c>
      <c r="X67" s="202">
        <v>1.84</v>
      </c>
      <c r="Y67" s="202">
        <v>0</v>
      </c>
      <c r="Z67" s="202">
        <v>5.34</v>
      </c>
      <c r="AA67" s="202">
        <v>1.1200000000000001</v>
      </c>
      <c r="AB67" s="202">
        <v>0</v>
      </c>
      <c r="AC67" s="202">
        <v>13.04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11.08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21.53</v>
      </c>
      <c r="H68" s="202">
        <v>0</v>
      </c>
      <c r="I68" s="202">
        <v>6.73</v>
      </c>
      <c r="J68" s="202">
        <v>20.18</v>
      </c>
      <c r="K68" s="202">
        <v>2.21</v>
      </c>
      <c r="L68" s="202">
        <v>376.09</v>
      </c>
      <c r="M68" s="202">
        <v>1.1399999999999999</v>
      </c>
      <c r="N68" s="202">
        <v>1.47</v>
      </c>
      <c r="O68" s="202">
        <v>0</v>
      </c>
      <c r="P68" s="202">
        <v>1.29</v>
      </c>
      <c r="Q68" s="202">
        <v>0.25</v>
      </c>
      <c r="R68" s="202">
        <v>0.53</v>
      </c>
      <c r="S68" s="202">
        <v>0.33</v>
      </c>
      <c r="T68" s="202">
        <v>0</v>
      </c>
      <c r="U68" s="202">
        <v>1.04</v>
      </c>
      <c r="V68" s="202">
        <v>0.26</v>
      </c>
      <c r="W68" s="202">
        <v>3.67</v>
      </c>
      <c r="X68" s="202">
        <v>1.84</v>
      </c>
      <c r="Y68" s="202">
        <v>0</v>
      </c>
      <c r="Z68" s="202">
        <v>29.97</v>
      </c>
      <c r="AA68" s="202">
        <v>1.1200000000000001</v>
      </c>
      <c r="AB68" s="202">
        <v>0</v>
      </c>
      <c r="AC68" s="202">
        <v>13.04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11.08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21.53</v>
      </c>
      <c r="H69" s="202">
        <v>0</v>
      </c>
      <c r="I69" s="202">
        <v>6.73</v>
      </c>
      <c r="J69" s="202">
        <v>20.18</v>
      </c>
      <c r="K69" s="202">
        <v>0.19</v>
      </c>
      <c r="L69" s="202">
        <v>321.25</v>
      </c>
      <c r="M69" s="202">
        <v>1.1399999999999999</v>
      </c>
      <c r="N69" s="202">
        <v>1.47</v>
      </c>
      <c r="O69" s="202">
        <v>0</v>
      </c>
      <c r="P69" s="202">
        <v>1.29</v>
      </c>
      <c r="Q69" s="202">
        <v>0.25</v>
      </c>
      <c r="R69" s="202">
        <v>0.53</v>
      </c>
      <c r="S69" s="202">
        <v>0.33</v>
      </c>
      <c r="T69" s="202">
        <v>0</v>
      </c>
      <c r="U69" s="202">
        <v>1.04</v>
      </c>
      <c r="V69" s="202">
        <v>0.26</v>
      </c>
      <c r="W69" s="202">
        <v>3.67</v>
      </c>
      <c r="X69" s="202">
        <v>1.84</v>
      </c>
      <c r="Y69" s="202">
        <v>0</v>
      </c>
      <c r="Z69" s="202">
        <v>3.15</v>
      </c>
      <c r="AA69" s="202">
        <v>1.1200000000000001</v>
      </c>
      <c r="AB69" s="202">
        <v>0</v>
      </c>
      <c r="AC69" s="202">
        <v>13.04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11.08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21.53</v>
      </c>
      <c r="H70" s="202">
        <v>0</v>
      </c>
      <c r="I70" s="202">
        <v>6.73</v>
      </c>
      <c r="J70" s="202">
        <v>20.18</v>
      </c>
      <c r="K70" s="202">
        <v>0.19</v>
      </c>
      <c r="L70" s="202">
        <v>234.06</v>
      </c>
      <c r="M70" s="202">
        <v>1.1399999999999999</v>
      </c>
      <c r="N70" s="202">
        <v>1.47</v>
      </c>
      <c r="O70" s="202">
        <v>0</v>
      </c>
      <c r="P70" s="202">
        <v>1.29</v>
      </c>
      <c r="Q70" s="202">
        <v>0.25</v>
      </c>
      <c r="R70" s="202">
        <v>0.53</v>
      </c>
      <c r="S70" s="202">
        <v>0.33</v>
      </c>
      <c r="T70" s="202">
        <v>0</v>
      </c>
      <c r="U70" s="202">
        <v>1.04</v>
      </c>
      <c r="V70" s="202">
        <v>0.26</v>
      </c>
      <c r="W70" s="202">
        <v>3.67</v>
      </c>
      <c r="X70" s="202">
        <v>1.84</v>
      </c>
      <c r="Y70" s="202">
        <v>0</v>
      </c>
      <c r="Z70" s="202">
        <v>3.15</v>
      </c>
      <c r="AA70" s="202">
        <v>1.1200000000000001</v>
      </c>
      <c r="AB70" s="202">
        <v>0</v>
      </c>
      <c r="AC70" s="202">
        <v>13.04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11.08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21.53</v>
      </c>
      <c r="H71" s="202">
        <v>0</v>
      </c>
      <c r="I71" s="202">
        <v>6.73</v>
      </c>
      <c r="J71" s="202">
        <v>20.18</v>
      </c>
      <c r="K71" s="202">
        <v>2.21</v>
      </c>
      <c r="L71" s="202">
        <v>210.07</v>
      </c>
      <c r="M71" s="202">
        <v>1.1399999999999999</v>
      </c>
      <c r="N71" s="202">
        <v>1.47</v>
      </c>
      <c r="O71" s="202">
        <v>0</v>
      </c>
      <c r="P71" s="202">
        <v>1.29</v>
      </c>
      <c r="Q71" s="202">
        <v>0.25</v>
      </c>
      <c r="R71" s="202">
        <v>0.52</v>
      </c>
      <c r="S71" s="202">
        <v>0.45</v>
      </c>
      <c r="T71" s="202">
        <v>0</v>
      </c>
      <c r="U71" s="202">
        <v>1.04</v>
      </c>
      <c r="V71" s="202">
        <v>0.26</v>
      </c>
      <c r="W71" s="202">
        <v>3.67</v>
      </c>
      <c r="X71" s="202">
        <v>1.84</v>
      </c>
      <c r="Y71" s="202">
        <v>0</v>
      </c>
      <c r="Z71" s="202">
        <v>3.15</v>
      </c>
      <c r="AA71" s="202">
        <v>1.1200000000000001</v>
      </c>
      <c r="AB71" s="202">
        <v>0</v>
      </c>
      <c r="AC71" s="202">
        <v>13.04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11.08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21.53</v>
      </c>
      <c r="H72" s="202">
        <v>0</v>
      </c>
      <c r="I72" s="202">
        <v>6.73</v>
      </c>
      <c r="J72" s="202">
        <v>20.18</v>
      </c>
      <c r="K72" s="202">
        <v>2.21</v>
      </c>
      <c r="L72" s="202">
        <v>210.07</v>
      </c>
      <c r="M72" s="202">
        <v>1.1399999999999999</v>
      </c>
      <c r="N72" s="202">
        <v>1.47</v>
      </c>
      <c r="O72" s="202">
        <v>0</v>
      </c>
      <c r="P72" s="202">
        <v>1.29</v>
      </c>
      <c r="Q72" s="202">
        <v>0.25</v>
      </c>
      <c r="R72" s="202">
        <v>0.52</v>
      </c>
      <c r="S72" s="202">
        <v>0.33</v>
      </c>
      <c r="T72" s="202">
        <v>0</v>
      </c>
      <c r="U72" s="202">
        <v>1.04</v>
      </c>
      <c r="V72" s="202">
        <v>0.26</v>
      </c>
      <c r="W72" s="202">
        <v>3.67</v>
      </c>
      <c r="X72" s="202">
        <v>1.84</v>
      </c>
      <c r="Y72" s="202">
        <v>0</v>
      </c>
      <c r="Z72" s="202">
        <v>3.15</v>
      </c>
      <c r="AA72" s="202">
        <v>1.1200000000000001</v>
      </c>
      <c r="AB72" s="202">
        <v>0</v>
      </c>
      <c r="AC72" s="202">
        <v>13.04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11.08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21.53</v>
      </c>
      <c r="H73" s="202">
        <v>0</v>
      </c>
      <c r="I73" s="202">
        <v>6.73</v>
      </c>
      <c r="J73" s="202">
        <v>20.18</v>
      </c>
      <c r="K73" s="202">
        <v>0.19</v>
      </c>
      <c r="L73" s="202">
        <v>104.65</v>
      </c>
      <c r="M73" s="202">
        <v>1.1399999999999999</v>
      </c>
      <c r="N73" s="202">
        <v>1.47</v>
      </c>
      <c r="O73" s="202">
        <v>0</v>
      </c>
      <c r="P73" s="202">
        <v>1.29</v>
      </c>
      <c r="Q73" s="202">
        <v>0.25</v>
      </c>
      <c r="R73" s="202">
        <v>0.52</v>
      </c>
      <c r="S73" s="202">
        <v>0.33</v>
      </c>
      <c r="T73" s="202">
        <v>0</v>
      </c>
      <c r="U73" s="202">
        <v>1.04</v>
      </c>
      <c r="V73" s="202">
        <v>0.26</v>
      </c>
      <c r="W73" s="202">
        <v>3.67</v>
      </c>
      <c r="X73" s="202">
        <v>1.84</v>
      </c>
      <c r="Y73" s="202">
        <v>0</v>
      </c>
      <c r="Z73" s="202">
        <v>3.15</v>
      </c>
      <c r="AA73" s="202">
        <v>1.1200000000000001</v>
      </c>
      <c r="AB73" s="202">
        <v>0</v>
      </c>
      <c r="AC73" s="202">
        <v>13.04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11.08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21.53</v>
      </c>
      <c r="H74" s="202">
        <v>0</v>
      </c>
      <c r="I74" s="202">
        <v>6.73</v>
      </c>
      <c r="J74" s="202">
        <v>20.18</v>
      </c>
      <c r="K74" s="202">
        <v>0.19</v>
      </c>
      <c r="L74" s="202">
        <v>37.799999999999997</v>
      </c>
      <c r="M74" s="202">
        <v>1.1399999999999999</v>
      </c>
      <c r="N74" s="202">
        <v>1.47</v>
      </c>
      <c r="O74" s="202">
        <v>0</v>
      </c>
      <c r="P74" s="202">
        <v>1.29</v>
      </c>
      <c r="Q74" s="202">
        <v>0.25</v>
      </c>
      <c r="R74" s="202">
        <v>0.52</v>
      </c>
      <c r="S74" s="202">
        <v>0.33</v>
      </c>
      <c r="T74" s="202">
        <v>0</v>
      </c>
      <c r="U74" s="202">
        <v>1.04</v>
      </c>
      <c r="V74" s="202">
        <v>0.26</v>
      </c>
      <c r="W74" s="202">
        <v>3.67</v>
      </c>
      <c r="X74" s="202">
        <v>1.84</v>
      </c>
      <c r="Y74" s="202">
        <v>0</v>
      </c>
      <c r="Z74" s="202">
        <v>3.15</v>
      </c>
      <c r="AA74" s="202">
        <v>1.1200000000000001</v>
      </c>
      <c r="AB74" s="202">
        <v>0</v>
      </c>
      <c r="AC74" s="202">
        <v>12.74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14.61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12.47</v>
      </c>
      <c r="E75" s="202">
        <v>0</v>
      </c>
      <c r="F75" s="202">
        <v>0</v>
      </c>
      <c r="G75" s="202">
        <v>21.53</v>
      </c>
      <c r="H75" s="202">
        <v>0</v>
      </c>
      <c r="I75" s="202">
        <v>6.73</v>
      </c>
      <c r="J75" s="202">
        <v>20.18</v>
      </c>
      <c r="K75" s="202">
        <v>0.19</v>
      </c>
      <c r="L75" s="202">
        <v>37.799999999999997</v>
      </c>
      <c r="M75" s="202">
        <v>1.1399999999999999</v>
      </c>
      <c r="N75" s="202">
        <v>1.47</v>
      </c>
      <c r="O75" s="202">
        <v>0</v>
      </c>
      <c r="P75" s="202">
        <v>1.29</v>
      </c>
      <c r="Q75" s="202">
        <v>0.25</v>
      </c>
      <c r="R75" s="202">
        <v>0.52</v>
      </c>
      <c r="S75" s="202">
        <v>0.33</v>
      </c>
      <c r="T75" s="202">
        <v>0</v>
      </c>
      <c r="U75" s="202">
        <v>1.04</v>
      </c>
      <c r="V75" s="202">
        <v>0.26</v>
      </c>
      <c r="W75" s="202">
        <v>3.67</v>
      </c>
      <c r="X75" s="202">
        <v>1.84</v>
      </c>
      <c r="Y75" s="202">
        <v>0</v>
      </c>
      <c r="Z75" s="202">
        <v>3.15</v>
      </c>
      <c r="AA75" s="202">
        <v>1.1200000000000001</v>
      </c>
      <c r="AB75" s="202">
        <v>0</v>
      </c>
      <c r="AC75" s="202">
        <v>12.74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19.21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12.47</v>
      </c>
      <c r="E76" s="202">
        <v>0</v>
      </c>
      <c r="F76" s="202">
        <v>0</v>
      </c>
      <c r="G76" s="202">
        <v>21.53</v>
      </c>
      <c r="H76" s="202">
        <v>0</v>
      </c>
      <c r="I76" s="202">
        <v>6.73</v>
      </c>
      <c r="J76" s="202">
        <v>20.18</v>
      </c>
      <c r="K76" s="202">
        <v>0.19</v>
      </c>
      <c r="L76" s="202">
        <v>37.799999999999997</v>
      </c>
      <c r="M76" s="202">
        <v>1.1399999999999999</v>
      </c>
      <c r="N76" s="202">
        <v>1.47</v>
      </c>
      <c r="O76" s="202">
        <v>0</v>
      </c>
      <c r="P76" s="202">
        <v>1.29</v>
      </c>
      <c r="Q76" s="202">
        <v>0.25</v>
      </c>
      <c r="R76" s="202">
        <v>0.52</v>
      </c>
      <c r="S76" s="202">
        <v>0.33</v>
      </c>
      <c r="T76" s="202">
        <v>0</v>
      </c>
      <c r="U76" s="202">
        <v>1.04</v>
      </c>
      <c r="V76" s="202">
        <v>0.26</v>
      </c>
      <c r="W76" s="202">
        <v>3.67</v>
      </c>
      <c r="X76" s="202">
        <v>1.84</v>
      </c>
      <c r="Y76" s="202">
        <v>0</v>
      </c>
      <c r="Z76" s="202">
        <v>3.15</v>
      </c>
      <c r="AA76" s="202">
        <v>1.1200000000000001</v>
      </c>
      <c r="AB76" s="202">
        <v>0</v>
      </c>
      <c r="AC76" s="202">
        <v>12.74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19.21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12.47</v>
      </c>
      <c r="E77" s="202">
        <v>0</v>
      </c>
      <c r="F77" s="202">
        <v>0</v>
      </c>
      <c r="G77" s="202">
        <v>21.53</v>
      </c>
      <c r="H77" s="202">
        <v>0</v>
      </c>
      <c r="I77" s="202">
        <v>6.73</v>
      </c>
      <c r="J77" s="202">
        <v>20.18</v>
      </c>
      <c r="K77" s="202">
        <v>0.19</v>
      </c>
      <c r="L77" s="202">
        <v>37.799999999999997</v>
      </c>
      <c r="M77" s="202">
        <v>1.1399999999999999</v>
      </c>
      <c r="N77" s="202">
        <v>1.47</v>
      </c>
      <c r="O77" s="202">
        <v>0</v>
      </c>
      <c r="P77" s="202">
        <v>1.29</v>
      </c>
      <c r="Q77" s="202">
        <v>0.25</v>
      </c>
      <c r="R77" s="202">
        <v>0.52</v>
      </c>
      <c r="S77" s="202">
        <v>0.33</v>
      </c>
      <c r="T77" s="202">
        <v>0</v>
      </c>
      <c r="U77" s="202">
        <v>1.04</v>
      </c>
      <c r="V77" s="202">
        <v>0.26</v>
      </c>
      <c r="W77" s="202">
        <v>3.67</v>
      </c>
      <c r="X77" s="202">
        <v>1.84</v>
      </c>
      <c r="Y77" s="202">
        <v>0</v>
      </c>
      <c r="Z77" s="202">
        <v>3.15</v>
      </c>
      <c r="AA77" s="202">
        <v>1.1200000000000001</v>
      </c>
      <c r="AB77" s="202">
        <v>0</v>
      </c>
      <c r="AC77" s="202">
        <v>12.74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19.21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21.53</v>
      </c>
      <c r="H78" s="202">
        <v>0</v>
      </c>
      <c r="I78" s="202">
        <v>6.73</v>
      </c>
      <c r="J78" s="202">
        <v>20.18</v>
      </c>
      <c r="K78" s="202">
        <v>0.19</v>
      </c>
      <c r="L78" s="202">
        <v>37.799999999999997</v>
      </c>
      <c r="M78" s="202">
        <v>1.1399999999999999</v>
      </c>
      <c r="N78" s="202">
        <v>1.47</v>
      </c>
      <c r="O78" s="202">
        <v>0</v>
      </c>
      <c r="P78" s="202">
        <v>1.29</v>
      </c>
      <c r="Q78" s="202">
        <v>0.25</v>
      </c>
      <c r="R78" s="202">
        <v>0.52</v>
      </c>
      <c r="S78" s="202">
        <v>0.33</v>
      </c>
      <c r="T78" s="202">
        <v>0</v>
      </c>
      <c r="U78" s="202">
        <v>1.04</v>
      </c>
      <c r="V78" s="202">
        <v>0.26</v>
      </c>
      <c r="W78" s="202">
        <v>3.67</v>
      </c>
      <c r="X78" s="202">
        <v>1.84</v>
      </c>
      <c r="Y78" s="202">
        <v>0</v>
      </c>
      <c r="Z78" s="202">
        <v>3.15</v>
      </c>
      <c r="AA78" s="202">
        <v>1.1200000000000001</v>
      </c>
      <c r="AB78" s="202">
        <v>0</v>
      </c>
      <c r="AC78" s="202">
        <v>12.74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19.21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21.53</v>
      </c>
      <c r="H79" s="202">
        <v>0</v>
      </c>
      <c r="I79" s="202">
        <v>6.73</v>
      </c>
      <c r="J79" s="202">
        <v>20.18</v>
      </c>
      <c r="K79" s="202">
        <v>2.21</v>
      </c>
      <c r="L79" s="202">
        <v>37.799999999999997</v>
      </c>
      <c r="M79" s="202">
        <v>1.1399999999999999</v>
      </c>
      <c r="N79" s="202">
        <v>1.47</v>
      </c>
      <c r="O79" s="202">
        <v>0</v>
      </c>
      <c r="P79" s="202">
        <v>1.29</v>
      </c>
      <c r="Q79" s="202">
        <v>0.25</v>
      </c>
      <c r="R79" s="202">
        <v>0.52</v>
      </c>
      <c r="S79" s="202">
        <v>0.33</v>
      </c>
      <c r="T79" s="202">
        <v>0</v>
      </c>
      <c r="U79" s="202">
        <v>1.04</v>
      </c>
      <c r="V79" s="202">
        <v>0.26</v>
      </c>
      <c r="W79" s="202">
        <v>3.67</v>
      </c>
      <c r="X79" s="202">
        <v>1.84</v>
      </c>
      <c r="Y79" s="202">
        <v>0</v>
      </c>
      <c r="Z79" s="202">
        <v>3.15</v>
      </c>
      <c r="AA79" s="202">
        <v>1.1200000000000001</v>
      </c>
      <c r="AB79" s="202">
        <v>0</v>
      </c>
      <c r="AC79" s="202">
        <v>12.74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19.21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21.53</v>
      </c>
      <c r="H80" s="202">
        <v>0</v>
      </c>
      <c r="I80" s="202">
        <v>6.73</v>
      </c>
      <c r="J80" s="202">
        <v>20.18</v>
      </c>
      <c r="K80" s="202">
        <v>2.21</v>
      </c>
      <c r="L80" s="202">
        <v>141.61000000000001</v>
      </c>
      <c r="M80" s="202">
        <v>1.1399999999999999</v>
      </c>
      <c r="N80" s="202">
        <v>1.47</v>
      </c>
      <c r="O80" s="202">
        <v>0</v>
      </c>
      <c r="P80" s="202">
        <v>1.29</v>
      </c>
      <c r="Q80" s="202">
        <v>0.25</v>
      </c>
      <c r="R80" s="202">
        <v>0.52</v>
      </c>
      <c r="S80" s="202">
        <v>0.33</v>
      </c>
      <c r="T80" s="202">
        <v>0</v>
      </c>
      <c r="U80" s="202">
        <v>1.04</v>
      </c>
      <c r="V80" s="202">
        <v>0.26</v>
      </c>
      <c r="W80" s="202">
        <v>3.67</v>
      </c>
      <c r="X80" s="202">
        <v>1.84</v>
      </c>
      <c r="Y80" s="202">
        <v>0</v>
      </c>
      <c r="Z80" s="202">
        <v>3.15</v>
      </c>
      <c r="AA80" s="202">
        <v>1.1200000000000001</v>
      </c>
      <c r="AB80" s="202">
        <v>0</v>
      </c>
      <c r="AC80" s="202">
        <v>12.74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19.21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21.53</v>
      </c>
      <c r="H81" s="202">
        <v>0</v>
      </c>
      <c r="I81" s="202">
        <v>6.73</v>
      </c>
      <c r="J81" s="202">
        <v>20.18</v>
      </c>
      <c r="K81" s="202">
        <v>2.21</v>
      </c>
      <c r="L81" s="202">
        <v>210.07</v>
      </c>
      <c r="M81" s="202">
        <v>1.1399999999999999</v>
      </c>
      <c r="N81" s="202">
        <v>1.47</v>
      </c>
      <c r="O81" s="202">
        <v>0</v>
      </c>
      <c r="P81" s="202">
        <v>1.29</v>
      </c>
      <c r="Q81" s="202">
        <v>0.25</v>
      </c>
      <c r="R81" s="202">
        <v>0.52</v>
      </c>
      <c r="S81" s="202">
        <v>0.33</v>
      </c>
      <c r="T81" s="202">
        <v>0</v>
      </c>
      <c r="U81" s="202">
        <v>1.04</v>
      </c>
      <c r="V81" s="202">
        <v>0.26</v>
      </c>
      <c r="W81" s="202">
        <v>3.67</v>
      </c>
      <c r="X81" s="202">
        <v>1.84</v>
      </c>
      <c r="Y81" s="202">
        <v>0</v>
      </c>
      <c r="Z81" s="202">
        <v>3.15</v>
      </c>
      <c r="AA81" s="202">
        <v>1.1200000000000001</v>
      </c>
      <c r="AB81" s="202">
        <v>0</v>
      </c>
      <c r="AC81" s="202">
        <v>12.74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14.61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21.53</v>
      </c>
      <c r="H82" s="202">
        <v>0</v>
      </c>
      <c r="I82" s="202">
        <v>6.73</v>
      </c>
      <c r="J82" s="202">
        <v>20.18</v>
      </c>
      <c r="K82" s="202">
        <v>2.21</v>
      </c>
      <c r="L82" s="202">
        <v>210.07</v>
      </c>
      <c r="M82" s="202">
        <v>1.1399999999999999</v>
      </c>
      <c r="N82" s="202">
        <v>1.47</v>
      </c>
      <c r="O82" s="202">
        <v>0</v>
      </c>
      <c r="P82" s="202">
        <v>1.29</v>
      </c>
      <c r="Q82" s="202">
        <v>0.25</v>
      </c>
      <c r="R82" s="202">
        <v>0.52</v>
      </c>
      <c r="S82" s="202">
        <v>0.33</v>
      </c>
      <c r="T82" s="202">
        <v>0</v>
      </c>
      <c r="U82" s="202">
        <v>1.04</v>
      </c>
      <c r="V82" s="202">
        <v>0.26</v>
      </c>
      <c r="W82" s="202">
        <v>3.67</v>
      </c>
      <c r="X82" s="202">
        <v>1.84</v>
      </c>
      <c r="Y82" s="202">
        <v>0</v>
      </c>
      <c r="Z82" s="202">
        <v>3.15</v>
      </c>
      <c r="AA82" s="202">
        <v>1.1200000000000001</v>
      </c>
      <c r="AB82" s="202">
        <v>0</v>
      </c>
      <c r="AC82" s="202">
        <v>12.74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14.61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21.53</v>
      </c>
      <c r="H83" s="202">
        <v>0</v>
      </c>
      <c r="I83" s="202">
        <v>6.73</v>
      </c>
      <c r="J83" s="202">
        <v>20.18</v>
      </c>
      <c r="K83" s="202">
        <v>2.21</v>
      </c>
      <c r="L83" s="202">
        <v>234.06</v>
      </c>
      <c r="M83" s="202">
        <v>1.1399999999999999</v>
      </c>
      <c r="N83" s="202">
        <v>1.47</v>
      </c>
      <c r="O83" s="202">
        <v>0</v>
      </c>
      <c r="P83" s="202">
        <v>1.29</v>
      </c>
      <c r="Q83" s="202">
        <v>0.25</v>
      </c>
      <c r="R83" s="202">
        <v>0.52</v>
      </c>
      <c r="S83" s="202">
        <v>0.33</v>
      </c>
      <c r="T83" s="202">
        <v>0</v>
      </c>
      <c r="U83" s="202">
        <v>1.04</v>
      </c>
      <c r="V83" s="202">
        <v>0.26</v>
      </c>
      <c r="W83" s="202">
        <v>3.67</v>
      </c>
      <c r="X83" s="202">
        <v>1.84</v>
      </c>
      <c r="Y83" s="202">
        <v>0</v>
      </c>
      <c r="Z83" s="202">
        <v>3.15</v>
      </c>
      <c r="AA83" s="202">
        <v>1.1200000000000001</v>
      </c>
      <c r="AB83" s="202">
        <v>0</v>
      </c>
      <c r="AC83" s="202">
        <v>12.74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19.21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21.53</v>
      </c>
      <c r="H84" s="202">
        <v>0</v>
      </c>
      <c r="I84" s="202">
        <v>6.73</v>
      </c>
      <c r="J84" s="202">
        <v>20.18</v>
      </c>
      <c r="K84" s="202">
        <v>2.21</v>
      </c>
      <c r="L84" s="202">
        <v>262.85000000000002</v>
      </c>
      <c r="M84" s="202">
        <v>1.1399999999999999</v>
      </c>
      <c r="N84" s="202">
        <v>1.47</v>
      </c>
      <c r="O84" s="202">
        <v>0</v>
      </c>
      <c r="P84" s="202">
        <v>1.29</v>
      </c>
      <c r="Q84" s="202">
        <v>0.25</v>
      </c>
      <c r="R84" s="202">
        <v>0.52</v>
      </c>
      <c r="S84" s="202">
        <v>0.33</v>
      </c>
      <c r="T84" s="202">
        <v>0</v>
      </c>
      <c r="U84" s="202">
        <v>1.04</v>
      </c>
      <c r="V84" s="202">
        <v>0.26</v>
      </c>
      <c r="W84" s="202">
        <v>3.67</v>
      </c>
      <c r="X84" s="202">
        <v>1.84</v>
      </c>
      <c r="Y84" s="202">
        <v>0</v>
      </c>
      <c r="Z84" s="202">
        <v>3.15</v>
      </c>
      <c r="AA84" s="202">
        <v>1.1200000000000001</v>
      </c>
      <c r="AB84" s="202">
        <v>0</v>
      </c>
      <c r="AC84" s="202">
        <v>12.74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19.21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21.53</v>
      </c>
      <c r="H85" s="202">
        <v>0</v>
      </c>
      <c r="I85" s="202">
        <v>6.73</v>
      </c>
      <c r="J85" s="202">
        <v>20.18</v>
      </c>
      <c r="K85" s="202">
        <v>2.17</v>
      </c>
      <c r="L85" s="202">
        <v>310.83</v>
      </c>
      <c r="M85" s="202">
        <v>1.1399999999999999</v>
      </c>
      <c r="N85" s="202">
        <v>1.47</v>
      </c>
      <c r="O85" s="202">
        <v>0</v>
      </c>
      <c r="P85" s="202">
        <v>1.29</v>
      </c>
      <c r="Q85" s="202">
        <v>0.25</v>
      </c>
      <c r="R85" s="202">
        <v>0.52</v>
      </c>
      <c r="S85" s="202">
        <v>0.33</v>
      </c>
      <c r="T85" s="202">
        <v>0</v>
      </c>
      <c r="U85" s="202">
        <v>1.04</v>
      </c>
      <c r="V85" s="202">
        <v>0.26</v>
      </c>
      <c r="W85" s="202">
        <v>3.67</v>
      </c>
      <c r="X85" s="202">
        <v>1.84</v>
      </c>
      <c r="Y85" s="202">
        <v>0</v>
      </c>
      <c r="Z85" s="202">
        <v>3.15</v>
      </c>
      <c r="AA85" s="202">
        <v>1.1200000000000001</v>
      </c>
      <c r="AB85" s="202">
        <v>0</v>
      </c>
      <c r="AC85" s="202">
        <v>12.74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19.21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21.53</v>
      </c>
      <c r="H86" s="202">
        <v>0</v>
      </c>
      <c r="I86" s="202">
        <v>6.73</v>
      </c>
      <c r="J86" s="202">
        <v>20.18</v>
      </c>
      <c r="K86" s="202">
        <v>2.21</v>
      </c>
      <c r="L86" s="202">
        <v>368.41</v>
      </c>
      <c r="M86" s="202">
        <v>1.1399999999999999</v>
      </c>
      <c r="N86" s="202">
        <v>1.47</v>
      </c>
      <c r="O86" s="202">
        <v>0</v>
      </c>
      <c r="P86" s="202">
        <v>1.29</v>
      </c>
      <c r="Q86" s="202">
        <v>0.25</v>
      </c>
      <c r="R86" s="202">
        <v>0.52</v>
      </c>
      <c r="S86" s="202">
        <v>0.33</v>
      </c>
      <c r="T86" s="202">
        <v>0</v>
      </c>
      <c r="U86" s="202">
        <v>1.04</v>
      </c>
      <c r="V86" s="202">
        <v>0.26</v>
      </c>
      <c r="W86" s="202">
        <v>3.67</v>
      </c>
      <c r="X86" s="202">
        <v>1.84</v>
      </c>
      <c r="Y86" s="202">
        <v>0</v>
      </c>
      <c r="Z86" s="202">
        <v>3.15</v>
      </c>
      <c r="AA86" s="202">
        <v>1.1200000000000001</v>
      </c>
      <c r="AB86" s="202">
        <v>0</v>
      </c>
      <c r="AC86" s="202">
        <v>12.74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19.21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21.53</v>
      </c>
      <c r="H87" s="202">
        <v>0</v>
      </c>
      <c r="I87" s="202">
        <v>6.73</v>
      </c>
      <c r="J87" s="202">
        <v>20.18</v>
      </c>
      <c r="K87" s="202">
        <v>2.2999999999999998</v>
      </c>
      <c r="L87" s="202">
        <v>376.08</v>
      </c>
      <c r="M87" s="202">
        <v>1.1399999999999999</v>
      </c>
      <c r="N87" s="202">
        <v>1.47</v>
      </c>
      <c r="O87" s="202">
        <v>0</v>
      </c>
      <c r="P87" s="202">
        <v>1.29</v>
      </c>
      <c r="Q87" s="202">
        <v>0.25</v>
      </c>
      <c r="R87" s="202">
        <v>0.52</v>
      </c>
      <c r="S87" s="202">
        <v>0.33</v>
      </c>
      <c r="T87" s="202">
        <v>0</v>
      </c>
      <c r="U87" s="202">
        <v>1.04</v>
      </c>
      <c r="V87" s="202">
        <v>0.26</v>
      </c>
      <c r="W87" s="202">
        <v>3.67</v>
      </c>
      <c r="X87" s="202">
        <v>1.84</v>
      </c>
      <c r="Y87" s="202">
        <v>0</v>
      </c>
      <c r="Z87" s="202">
        <v>3.15</v>
      </c>
      <c r="AA87" s="202">
        <v>1.1200000000000001</v>
      </c>
      <c r="AB87" s="202">
        <v>0</v>
      </c>
      <c r="AC87" s="202">
        <v>12.74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12.35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21.53</v>
      </c>
      <c r="H88" s="202">
        <v>0</v>
      </c>
      <c r="I88" s="202">
        <v>6.73</v>
      </c>
      <c r="J88" s="202">
        <v>20.18</v>
      </c>
      <c r="K88" s="202">
        <v>2.21</v>
      </c>
      <c r="L88" s="202">
        <v>376.08</v>
      </c>
      <c r="M88" s="202">
        <v>1.1399999999999999</v>
      </c>
      <c r="N88" s="202">
        <v>1.47</v>
      </c>
      <c r="O88" s="202">
        <v>0</v>
      </c>
      <c r="P88" s="202">
        <v>1.29</v>
      </c>
      <c r="Q88" s="202">
        <v>0.25</v>
      </c>
      <c r="R88" s="202">
        <v>0.52</v>
      </c>
      <c r="S88" s="202">
        <v>0.33</v>
      </c>
      <c r="T88" s="202">
        <v>0</v>
      </c>
      <c r="U88" s="202">
        <v>1.04</v>
      </c>
      <c r="V88" s="202">
        <v>0.26</v>
      </c>
      <c r="W88" s="202">
        <v>3.67</v>
      </c>
      <c r="X88" s="202">
        <v>1.84</v>
      </c>
      <c r="Y88" s="202">
        <v>0</v>
      </c>
      <c r="Z88" s="202">
        <v>3.15</v>
      </c>
      <c r="AA88" s="202">
        <v>1.1200000000000001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12.35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21.53</v>
      </c>
      <c r="H89" s="202">
        <v>0</v>
      </c>
      <c r="I89" s="202">
        <v>6.73</v>
      </c>
      <c r="J89" s="202">
        <v>20.18</v>
      </c>
      <c r="K89" s="202">
        <v>0.76</v>
      </c>
      <c r="L89" s="202">
        <v>376.08</v>
      </c>
      <c r="M89" s="202">
        <v>1.1399999999999999</v>
      </c>
      <c r="N89" s="202">
        <v>1.47</v>
      </c>
      <c r="O89" s="202">
        <v>0</v>
      </c>
      <c r="P89" s="202">
        <v>1.29</v>
      </c>
      <c r="Q89" s="202">
        <v>0.25</v>
      </c>
      <c r="R89" s="202">
        <v>0.52</v>
      </c>
      <c r="S89" s="202">
        <v>0.33</v>
      </c>
      <c r="T89" s="202">
        <v>0</v>
      </c>
      <c r="U89" s="202">
        <v>1.04</v>
      </c>
      <c r="V89" s="202">
        <v>0.26</v>
      </c>
      <c r="W89" s="202">
        <v>3.67</v>
      </c>
      <c r="X89" s="202">
        <v>1.84</v>
      </c>
      <c r="Y89" s="202">
        <v>0</v>
      </c>
      <c r="Z89" s="202">
        <v>3.15</v>
      </c>
      <c r="AA89" s="202">
        <v>1.1200000000000001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12.35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21.53</v>
      </c>
      <c r="H90" s="202">
        <v>0</v>
      </c>
      <c r="I90" s="202">
        <v>6.73</v>
      </c>
      <c r="J90" s="202">
        <v>20.18</v>
      </c>
      <c r="K90" s="202">
        <v>1.72</v>
      </c>
      <c r="L90" s="202">
        <v>376.08</v>
      </c>
      <c r="M90" s="202">
        <v>1.1399999999999999</v>
      </c>
      <c r="N90" s="202">
        <v>1.47</v>
      </c>
      <c r="O90" s="202">
        <v>0</v>
      </c>
      <c r="P90" s="202">
        <v>1.29</v>
      </c>
      <c r="Q90" s="202">
        <v>0.25</v>
      </c>
      <c r="R90" s="202">
        <v>0.52</v>
      </c>
      <c r="S90" s="202">
        <v>0.33</v>
      </c>
      <c r="T90" s="202">
        <v>0</v>
      </c>
      <c r="U90" s="202">
        <v>1.04</v>
      </c>
      <c r="V90" s="202">
        <v>0.26</v>
      </c>
      <c r="W90" s="202">
        <v>3.67</v>
      </c>
      <c r="X90" s="202">
        <v>1.84</v>
      </c>
      <c r="Y90" s="202">
        <v>0</v>
      </c>
      <c r="Z90" s="202">
        <v>3.15</v>
      </c>
      <c r="AA90" s="202">
        <v>1.1200000000000001</v>
      </c>
      <c r="AB90" s="202">
        <v>0</v>
      </c>
      <c r="AC90" s="202">
        <v>12.67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12.35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21.53</v>
      </c>
      <c r="H91" s="202">
        <v>0</v>
      </c>
      <c r="I91" s="202">
        <v>6.73</v>
      </c>
      <c r="J91" s="202">
        <v>20.18</v>
      </c>
      <c r="K91" s="202">
        <v>2.74</v>
      </c>
      <c r="L91" s="202">
        <v>376.08</v>
      </c>
      <c r="M91" s="202">
        <v>1.1399999999999999</v>
      </c>
      <c r="N91" s="202">
        <v>1.47</v>
      </c>
      <c r="O91" s="202">
        <v>0</v>
      </c>
      <c r="P91" s="202">
        <v>1.29</v>
      </c>
      <c r="Q91" s="202">
        <v>0.25</v>
      </c>
      <c r="R91" s="202">
        <v>0.52</v>
      </c>
      <c r="S91" s="202">
        <v>0.33</v>
      </c>
      <c r="T91" s="202">
        <v>0</v>
      </c>
      <c r="U91" s="202">
        <v>1.04</v>
      </c>
      <c r="V91" s="202">
        <v>0.26</v>
      </c>
      <c r="W91" s="202">
        <v>3.67</v>
      </c>
      <c r="X91" s="202">
        <v>1.84</v>
      </c>
      <c r="Y91" s="202">
        <v>0</v>
      </c>
      <c r="Z91" s="202">
        <v>58.04</v>
      </c>
      <c r="AA91" s="202">
        <v>1.1200000000000001</v>
      </c>
      <c r="AB91" s="202">
        <v>0</v>
      </c>
      <c r="AC91" s="202">
        <v>12.67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19.21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21.53</v>
      </c>
      <c r="H92" s="202">
        <v>0</v>
      </c>
      <c r="I92" s="202">
        <v>6.73</v>
      </c>
      <c r="J92" s="202">
        <v>20.18</v>
      </c>
      <c r="K92" s="202">
        <v>2.56</v>
      </c>
      <c r="L92" s="202">
        <v>376.08</v>
      </c>
      <c r="M92" s="202">
        <v>1.1399999999999999</v>
      </c>
      <c r="N92" s="202">
        <v>1.47</v>
      </c>
      <c r="O92" s="202">
        <v>0</v>
      </c>
      <c r="P92" s="202">
        <v>1.29</v>
      </c>
      <c r="Q92" s="202">
        <v>0.25</v>
      </c>
      <c r="R92" s="202">
        <v>0.52</v>
      </c>
      <c r="S92" s="202">
        <v>0.33</v>
      </c>
      <c r="T92" s="202">
        <v>0</v>
      </c>
      <c r="U92" s="202">
        <v>1.04</v>
      </c>
      <c r="V92" s="202">
        <v>0.26</v>
      </c>
      <c r="W92" s="202">
        <v>3.67</v>
      </c>
      <c r="X92" s="202">
        <v>1.84</v>
      </c>
      <c r="Y92" s="202">
        <v>0</v>
      </c>
      <c r="Z92" s="202">
        <v>58.76</v>
      </c>
      <c r="AA92" s="202">
        <v>1.1200000000000001</v>
      </c>
      <c r="AB92" s="202">
        <v>0</v>
      </c>
      <c r="AC92" s="202">
        <v>12.67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19.21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21.53</v>
      </c>
      <c r="H93" s="202">
        <v>0</v>
      </c>
      <c r="I93" s="202">
        <v>6.73</v>
      </c>
      <c r="J93" s="202">
        <v>20.18</v>
      </c>
      <c r="K93" s="202">
        <v>2.21</v>
      </c>
      <c r="L93" s="202">
        <v>376.08</v>
      </c>
      <c r="M93" s="202">
        <v>1.1399999999999999</v>
      </c>
      <c r="N93" s="202">
        <v>1.47</v>
      </c>
      <c r="O93" s="202">
        <v>0</v>
      </c>
      <c r="P93" s="202">
        <v>1.29</v>
      </c>
      <c r="Q93" s="202">
        <v>0.25</v>
      </c>
      <c r="R93" s="202">
        <v>0.52</v>
      </c>
      <c r="S93" s="202">
        <v>0.33</v>
      </c>
      <c r="T93" s="202">
        <v>0</v>
      </c>
      <c r="U93" s="202">
        <v>1.04</v>
      </c>
      <c r="V93" s="202">
        <v>0.26</v>
      </c>
      <c r="W93" s="202">
        <v>3.67</v>
      </c>
      <c r="X93" s="202">
        <v>1.84</v>
      </c>
      <c r="Y93" s="202">
        <v>0</v>
      </c>
      <c r="Z93" s="202">
        <v>58.76</v>
      </c>
      <c r="AA93" s="202">
        <v>1.1200000000000001</v>
      </c>
      <c r="AB93" s="202">
        <v>0</v>
      </c>
      <c r="AC93" s="202">
        <v>12.67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19.21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21.53</v>
      </c>
      <c r="H94" s="202">
        <v>0</v>
      </c>
      <c r="I94" s="202">
        <v>6.73</v>
      </c>
      <c r="J94" s="202">
        <v>20.18</v>
      </c>
      <c r="K94" s="202">
        <v>2.21</v>
      </c>
      <c r="L94" s="202">
        <v>376.08</v>
      </c>
      <c r="M94" s="202">
        <v>1.1399999999999999</v>
      </c>
      <c r="N94" s="202">
        <v>1.47</v>
      </c>
      <c r="O94" s="202">
        <v>0</v>
      </c>
      <c r="P94" s="202">
        <v>1.29</v>
      </c>
      <c r="Q94" s="202">
        <v>0.25</v>
      </c>
      <c r="R94" s="202">
        <v>0.52</v>
      </c>
      <c r="S94" s="202">
        <v>0.33</v>
      </c>
      <c r="T94" s="202">
        <v>0</v>
      </c>
      <c r="U94" s="202">
        <v>1.04</v>
      </c>
      <c r="V94" s="202">
        <v>0.26</v>
      </c>
      <c r="W94" s="202">
        <v>3.67</v>
      </c>
      <c r="X94" s="202">
        <v>1.84</v>
      </c>
      <c r="Y94" s="202">
        <v>0</v>
      </c>
      <c r="Z94" s="202">
        <v>58.76</v>
      </c>
      <c r="AA94" s="202">
        <v>1.1200000000000001</v>
      </c>
      <c r="AB94" s="202">
        <v>0</v>
      </c>
      <c r="AC94" s="202">
        <v>12.67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19.21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21.53</v>
      </c>
      <c r="H95" s="202">
        <v>0</v>
      </c>
      <c r="I95" s="202">
        <v>6.73</v>
      </c>
      <c r="J95" s="202">
        <v>20.18</v>
      </c>
      <c r="K95" s="202">
        <v>2.21</v>
      </c>
      <c r="L95" s="202">
        <v>376.08</v>
      </c>
      <c r="M95" s="202">
        <v>1.1399999999999999</v>
      </c>
      <c r="N95" s="202">
        <v>1.47</v>
      </c>
      <c r="O95" s="202">
        <v>0</v>
      </c>
      <c r="P95" s="202">
        <v>1.29</v>
      </c>
      <c r="Q95" s="202">
        <v>0.25</v>
      </c>
      <c r="R95" s="202">
        <v>0.52</v>
      </c>
      <c r="S95" s="202">
        <v>0.33</v>
      </c>
      <c r="T95" s="202">
        <v>0</v>
      </c>
      <c r="U95" s="202">
        <v>1.04</v>
      </c>
      <c r="V95" s="202">
        <v>0.26</v>
      </c>
      <c r="W95" s="202">
        <v>3.67</v>
      </c>
      <c r="X95" s="202">
        <v>1.84</v>
      </c>
      <c r="Y95" s="202">
        <v>0</v>
      </c>
      <c r="Z95" s="202">
        <v>58.76</v>
      </c>
      <c r="AA95" s="202">
        <v>1.1200000000000001</v>
      </c>
      <c r="AB95" s="202">
        <v>0</v>
      </c>
      <c r="AC95" s="202">
        <v>12.67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12.35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21.53</v>
      </c>
      <c r="H96" s="202">
        <v>0</v>
      </c>
      <c r="I96" s="202">
        <v>6.73</v>
      </c>
      <c r="J96" s="202">
        <v>20.18</v>
      </c>
      <c r="K96" s="202">
        <v>2.21</v>
      </c>
      <c r="L96" s="202">
        <v>376.08</v>
      </c>
      <c r="M96" s="202">
        <v>1.1399999999999999</v>
      </c>
      <c r="N96" s="202">
        <v>1.47</v>
      </c>
      <c r="O96" s="202">
        <v>0</v>
      </c>
      <c r="P96" s="202">
        <v>1.29</v>
      </c>
      <c r="Q96" s="202">
        <v>0.25</v>
      </c>
      <c r="R96" s="202">
        <v>0.52</v>
      </c>
      <c r="S96" s="202">
        <v>0.33</v>
      </c>
      <c r="T96" s="202">
        <v>0</v>
      </c>
      <c r="U96" s="202">
        <v>1.04</v>
      </c>
      <c r="V96" s="202">
        <v>0.26</v>
      </c>
      <c r="W96" s="202">
        <v>3.67</v>
      </c>
      <c r="X96" s="202">
        <v>1.84</v>
      </c>
      <c r="Y96" s="202">
        <v>0</v>
      </c>
      <c r="Z96" s="202">
        <v>58.76</v>
      </c>
      <c r="AA96" s="202">
        <v>1.1200000000000001</v>
      </c>
      <c r="AB96" s="202">
        <v>0</v>
      </c>
      <c r="AC96" s="202">
        <v>12.67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12.35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21.53</v>
      </c>
      <c r="H97" s="202">
        <v>0</v>
      </c>
      <c r="I97" s="202">
        <v>6.73</v>
      </c>
      <c r="J97" s="202">
        <v>20.18</v>
      </c>
      <c r="K97" s="202">
        <v>2.21</v>
      </c>
      <c r="L97" s="202">
        <v>376.08</v>
      </c>
      <c r="M97" s="202">
        <v>1.1399999999999999</v>
      </c>
      <c r="N97" s="202">
        <v>1.47</v>
      </c>
      <c r="O97" s="202">
        <v>0</v>
      </c>
      <c r="P97" s="202">
        <v>1.29</v>
      </c>
      <c r="Q97" s="202">
        <v>2.99</v>
      </c>
      <c r="R97" s="202">
        <v>6.15</v>
      </c>
      <c r="S97" s="202">
        <v>3.83</v>
      </c>
      <c r="T97" s="202">
        <v>0</v>
      </c>
      <c r="U97" s="202">
        <v>1.04</v>
      </c>
      <c r="V97" s="202">
        <v>0.26</v>
      </c>
      <c r="W97" s="202">
        <v>3.67</v>
      </c>
      <c r="X97" s="202">
        <v>1.84</v>
      </c>
      <c r="Y97" s="202">
        <v>0</v>
      </c>
      <c r="Z97" s="202">
        <v>58.76</v>
      </c>
      <c r="AA97" s="202">
        <v>19.989999999999998</v>
      </c>
      <c r="AB97" s="202">
        <v>0</v>
      </c>
      <c r="AC97" s="202">
        <v>12.67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12.35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21.53</v>
      </c>
      <c r="H98" s="202">
        <v>0</v>
      </c>
      <c r="I98" s="202">
        <v>6.73</v>
      </c>
      <c r="J98" s="202">
        <v>20.18</v>
      </c>
      <c r="K98" s="202">
        <v>2.21</v>
      </c>
      <c r="L98" s="202">
        <v>376.08</v>
      </c>
      <c r="M98" s="202">
        <v>1.1399999999999999</v>
      </c>
      <c r="N98" s="202">
        <v>1.47</v>
      </c>
      <c r="O98" s="202">
        <v>0</v>
      </c>
      <c r="P98" s="202">
        <v>1.29</v>
      </c>
      <c r="Q98" s="202">
        <v>2.99</v>
      </c>
      <c r="R98" s="202">
        <v>6.15</v>
      </c>
      <c r="S98" s="202">
        <v>3.83</v>
      </c>
      <c r="T98" s="202">
        <v>0</v>
      </c>
      <c r="U98" s="202">
        <v>1.04</v>
      </c>
      <c r="V98" s="202">
        <v>0.26</v>
      </c>
      <c r="W98" s="202">
        <v>3.67</v>
      </c>
      <c r="X98" s="202">
        <v>1.84</v>
      </c>
      <c r="Y98" s="202">
        <v>0</v>
      </c>
      <c r="Z98" s="202">
        <v>58.76</v>
      </c>
      <c r="AA98" s="202">
        <v>19.989999999999998</v>
      </c>
      <c r="AB98" s="202">
        <v>0</v>
      </c>
      <c r="AC98" s="202">
        <v>12.67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12.35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0.3067025000000001</v>
      </c>
      <c r="E99">
        <f t="shared" si="0"/>
        <v>0</v>
      </c>
      <c r="F99">
        <f t="shared" si="0"/>
        <v>0</v>
      </c>
      <c r="G99">
        <f t="shared" si="0"/>
        <v>0.51671999999999951</v>
      </c>
      <c r="H99">
        <f t="shared" si="0"/>
        <v>0</v>
      </c>
      <c r="I99">
        <f t="shared" si="0"/>
        <v>0.16152000000000022</v>
      </c>
      <c r="J99">
        <f t="shared" si="0"/>
        <v>0.48828000000000066</v>
      </c>
      <c r="K99">
        <f t="shared" si="0"/>
        <v>4.8567500000000027E-2</v>
      </c>
      <c r="L99">
        <f t="shared" si="0"/>
        <v>8.094925000000007</v>
      </c>
      <c r="M99">
        <f t="shared" si="0"/>
        <v>2.7360000000000009E-2</v>
      </c>
      <c r="N99">
        <f t="shared" si="0"/>
        <v>3.5279999999999978E-2</v>
      </c>
      <c r="O99">
        <f t="shared" si="0"/>
        <v>0</v>
      </c>
      <c r="P99">
        <f t="shared" si="0"/>
        <v>3.0960000000000064E-2</v>
      </c>
      <c r="Q99">
        <f t="shared" si="0"/>
        <v>5.0525000000000035E-2</v>
      </c>
      <c r="R99">
        <f t="shared" si="0"/>
        <v>0.10403999999999977</v>
      </c>
      <c r="S99">
        <f t="shared" si="0"/>
        <v>6.4875000000000169E-2</v>
      </c>
      <c r="T99">
        <f t="shared" si="0"/>
        <v>0</v>
      </c>
      <c r="U99">
        <f t="shared" si="0"/>
        <v>2.4960000000000045E-2</v>
      </c>
      <c r="V99">
        <f t="shared" si="0"/>
        <v>4.0022499999999919E-2</v>
      </c>
      <c r="W99">
        <f t="shared" si="0"/>
        <v>0.13099499999999994</v>
      </c>
      <c r="X99">
        <f t="shared" si="0"/>
        <v>0.18171000000000032</v>
      </c>
      <c r="Y99">
        <f t="shared" si="0"/>
        <v>0</v>
      </c>
      <c r="Z99">
        <f t="shared" si="0"/>
        <v>1.0765600000000022</v>
      </c>
      <c r="AA99">
        <f t="shared" si="0"/>
        <v>0.3286624999999993</v>
      </c>
      <c r="AB99">
        <f t="shared" si="0"/>
        <v>0</v>
      </c>
      <c r="AC99">
        <f t="shared" si="0"/>
        <v>0.30691499999999999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0.29956250000000018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-18.439</v>
      </c>
      <c r="D3" s="83">
        <v>0</v>
      </c>
      <c r="E3" s="83">
        <v>0</v>
      </c>
      <c r="F3" s="83">
        <v>0</v>
      </c>
      <c r="G3" s="83">
        <v>-18.439</v>
      </c>
      <c r="H3" s="77"/>
      <c r="I3" s="32">
        <v>1</v>
      </c>
      <c r="J3" s="83">
        <v>18.439</v>
      </c>
      <c r="K3" s="83">
        <v>0</v>
      </c>
      <c r="L3" s="83">
        <v>0</v>
      </c>
      <c r="M3" s="83">
        <v>15.561</v>
      </c>
      <c r="N3" s="83">
        <v>34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-15.561</v>
      </c>
      <c r="AG3" s="83">
        <v>0</v>
      </c>
      <c r="AH3" s="83">
        <v>0</v>
      </c>
      <c r="AI3" s="83">
        <v>-15.561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18.439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15.561</v>
      </c>
      <c r="AY3" s="84">
        <f>-SUM(AU3:AX3)</f>
        <v>-34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184.39</v>
      </c>
      <c r="CF3" s="81">
        <f t="shared" ref="CF3:CH66" si="5">$AK3*AV3</f>
        <v>0</v>
      </c>
      <c r="CG3" s="81">
        <f t="shared" si="5"/>
        <v>0</v>
      </c>
      <c r="CH3" s="81">
        <f t="shared" si="5"/>
        <v>155.61000000000001</v>
      </c>
      <c r="CI3" s="81">
        <f>SUM(CE3:CH3)</f>
        <v>340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18.439</v>
      </c>
      <c r="DG3" s="82">
        <f>AY3+AN3+BC3+BJ3+BQ3</f>
        <v>-34</v>
      </c>
      <c r="DH3" s="82">
        <f>BF3+AO3+AV3+BK3+BR3</f>
        <v>0</v>
      </c>
      <c r="DI3" s="82">
        <f>BM3+BS3+BD3+AW3+AP3</f>
        <v>0</v>
      </c>
      <c r="DJ3" s="82">
        <f>BT3+BL3+BE3+AX3+AQ3</f>
        <v>15.561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-29.286000000000001</v>
      </c>
      <c r="D4" s="83">
        <v>0</v>
      </c>
      <c r="E4" s="83">
        <v>0</v>
      </c>
      <c r="F4" s="83">
        <v>0</v>
      </c>
      <c r="G4" s="83">
        <v>-29.286000000000001</v>
      </c>
      <c r="H4" s="77"/>
      <c r="I4" s="32">
        <v>2</v>
      </c>
      <c r="J4" s="83">
        <v>29.286000000000001</v>
      </c>
      <c r="K4" s="83">
        <v>0</v>
      </c>
      <c r="L4" s="83">
        <v>0</v>
      </c>
      <c r="M4" s="83">
        <v>24.713999999999999</v>
      </c>
      <c r="N4" s="83">
        <v>54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-24.713999999999999</v>
      </c>
      <c r="AG4" s="83">
        <v>0</v>
      </c>
      <c r="AH4" s="83">
        <v>0</v>
      </c>
      <c r="AI4" s="83">
        <v>-24.713999999999999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29.286000000000001</v>
      </c>
      <c r="AV4" s="84">
        <f t="shared" si="0"/>
        <v>0</v>
      </c>
      <c r="AW4" s="84">
        <f t="shared" si="0"/>
        <v>0</v>
      </c>
      <c r="AX4" s="84">
        <f t="shared" si="0"/>
        <v>24.713999999999999</v>
      </c>
      <c r="AY4" s="84">
        <f t="shared" ref="AY4:AY67" si="14">-SUM(AU4:AX4)</f>
        <v>-54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292.86</v>
      </c>
      <c r="CF4" s="81">
        <f t="shared" si="5"/>
        <v>0</v>
      </c>
      <c r="CG4" s="81">
        <f t="shared" si="5"/>
        <v>0</v>
      </c>
      <c r="CH4" s="81">
        <f t="shared" si="5"/>
        <v>247.14</v>
      </c>
      <c r="CI4" s="81">
        <f t="shared" ref="CI4:CI67" si="24">SUM(CE4:CH4)</f>
        <v>540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29.286000000000001</v>
      </c>
      <c r="DG4" s="82">
        <f t="shared" ref="DG4:DG67" si="32">AY4+AN4+BC4+BJ4+BQ4</f>
        <v>-54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24.713999999999999</v>
      </c>
      <c r="DK4" s="85">
        <f t="shared" si="9"/>
        <v>0</v>
      </c>
    </row>
    <row r="5" spans="1:115" ht="15.75" thickBot="1">
      <c r="A5" s="77"/>
      <c r="B5" s="32">
        <v>3</v>
      </c>
      <c r="C5" s="83">
        <v>-59</v>
      </c>
      <c r="D5" s="83">
        <v>0</v>
      </c>
      <c r="E5" s="83">
        <v>0</v>
      </c>
      <c r="F5" s="83">
        <v>0</v>
      </c>
      <c r="G5" s="83">
        <v>-59</v>
      </c>
      <c r="H5" s="77"/>
      <c r="I5" s="32">
        <v>3</v>
      </c>
      <c r="J5" s="83">
        <v>59</v>
      </c>
      <c r="K5" s="83">
        <v>0</v>
      </c>
      <c r="L5" s="83">
        <v>0</v>
      </c>
      <c r="M5" s="83">
        <v>18</v>
      </c>
      <c r="N5" s="83">
        <v>77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-18</v>
      </c>
      <c r="AG5" s="83">
        <v>0</v>
      </c>
      <c r="AH5" s="83">
        <v>0</v>
      </c>
      <c r="AI5" s="83">
        <v>-18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59</v>
      </c>
      <c r="AV5" s="84">
        <f t="shared" si="0"/>
        <v>0</v>
      </c>
      <c r="AW5" s="84">
        <f t="shared" si="0"/>
        <v>0</v>
      </c>
      <c r="AX5" s="84">
        <f t="shared" si="0"/>
        <v>18</v>
      </c>
      <c r="AY5" s="84">
        <f t="shared" si="14"/>
        <v>-77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590</v>
      </c>
      <c r="CF5" s="81">
        <f t="shared" si="5"/>
        <v>0</v>
      </c>
      <c r="CG5" s="81">
        <f t="shared" si="5"/>
        <v>0</v>
      </c>
      <c r="CH5" s="81">
        <f t="shared" si="5"/>
        <v>180</v>
      </c>
      <c r="CI5" s="81">
        <f t="shared" si="24"/>
        <v>770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59</v>
      </c>
      <c r="DG5" s="82">
        <f t="shared" si="32"/>
        <v>-77</v>
      </c>
      <c r="DH5" s="82">
        <f t="shared" si="33"/>
        <v>0</v>
      </c>
      <c r="DI5" s="82">
        <f t="shared" si="34"/>
        <v>0</v>
      </c>
      <c r="DJ5" s="82">
        <f t="shared" si="35"/>
        <v>18</v>
      </c>
      <c r="DK5" s="85">
        <f t="shared" si="9"/>
        <v>0</v>
      </c>
    </row>
    <row r="6" spans="1:115" ht="15.75" thickBot="1">
      <c r="A6" s="77"/>
      <c r="B6" s="32">
        <v>4</v>
      </c>
      <c r="C6" s="83">
        <v>-79</v>
      </c>
      <c r="D6" s="83">
        <v>0</v>
      </c>
      <c r="E6" s="83">
        <v>0</v>
      </c>
      <c r="F6" s="83">
        <v>0</v>
      </c>
      <c r="G6" s="83">
        <v>-79</v>
      </c>
      <c r="H6" s="77"/>
      <c r="I6" s="32">
        <v>4</v>
      </c>
      <c r="J6" s="83">
        <v>79</v>
      </c>
      <c r="K6" s="83">
        <v>0</v>
      </c>
      <c r="L6" s="83">
        <v>0</v>
      </c>
      <c r="M6" s="83">
        <v>8</v>
      </c>
      <c r="N6" s="83">
        <v>87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-8</v>
      </c>
      <c r="AG6" s="83">
        <v>0</v>
      </c>
      <c r="AH6" s="83">
        <v>0</v>
      </c>
      <c r="AI6" s="83">
        <v>-8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79</v>
      </c>
      <c r="AV6" s="84">
        <f t="shared" si="0"/>
        <v>0</v>
      </c>
      <c r="AW6" s="84">
        <f t="shared" si="0"/>
        <v>0</v>
      </c>
      <c r="AX6" s="84">
        <f t="shared" si="0"/>
        <v>8</v>
      </c>
      <c r="AY6" s="84">
        <f t="shared" si="14"/>
        <v>-87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790</v>
      </c>
      <c r="CF6" s="81">
        <f t="shared" si="5"/>
        <v>0</v>
      </c>
      <c r="CG6" s="81">
        <f t="shared" si="5"/>
        <v>0</v>
      </c>
      <c r="CH6" s="81">
        <f t="shared" si="5"/>
        <v>80</v>
      </c>
      <c r="CI6" s="81">
        <f t="shared" si="24"/>
        <v>870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79</v>
      </c>
      <c r="DG6" s="82">
        <f t="shared" si="32"/>
        <v>-87</v>
      </c>
      <c r="DH6" s="82">
        <f t="shared" si="33"/>
        <v>0</v>
      </c>
      <c r="DI6" s="82">
        <f t="shared" si="34"/>
        <v>0</v>
      </c>
      <c r="DJ6" s="82">
        <f t="shared" si="35"/>
        <v>8</v>
      </c>
      <c r="DK6" s="85">
        <f t="shared" si="9"/>
        <v>0</v>
      </c>
    </row>
    <row r="7" spans="1:115" ht="15.75" thickBot="1">
      <c r="A7" s="77"/>
      <c r="B7" s="32">
        <v>5</v>
      </c>
      <c r="C7" s="83">
        <v>-107</v>
      </c>
      <c r="D7" s="83">
        <v>0</v>
      </c>
      <c r="E7" s="83">
        <v>0</v>
      </c>
      <c r="F7" s="83">
        <v>0</v>
      </c>
      <c r="G7" s="83">
        <v>-107</v>
      </c>
      <c r="H7" s="77"/>
      <c r="I7" s="32">
        <v>5</v>
      </c>
      <c r="J7" s="83">
        <v>107</v>
      </c>
      <c r="K7" s="83">
        <v>0</v>
      </c>
      <c r="L7" s="83">
        <v>0</v>
      </c>
      <c r="M7" s="83">
        <v>0</v>
      </c>
      <c r="N7" s="83">
        <v>107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107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-107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1070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1070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107</v>
      </c>
      <c r="DG7" s="82">
        <f t="shared" si="32"/>
        <v>-107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-63.451999999999998</v>
      </c>
      <c r="D8" s="83">
        <v>0</v>
      </c>
      <c r="E8" s="83">
        <v>0</v>
      </c>
      <c r="F8" s="83">
        <v>0</v>
      </c>
      <c r="G8" s="83">
        <v>-63.451999999999998</v>
      </c>
      <c r="H8" s="77"/>
      <c r="I8" s="32">
        <v>6</v>
      </c>
      <c r="J8" s="83">
        <v>63.451999999999998</v>
      </c>
      <c r="K8" s="83">
        <v>0</v>
      </c>
      <c r="L8" s="83">
        <v>0</v>
      </c>
      <c r="M8" s="83">
        <v>53.548000000000002</v>
      </c>
      <c r="N8" s="83">
        <v>117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-53.548000000000002</v>
      </c>
      <c r="AG8" s="83">
        <v>0</v>
      </c>
      <c r="AH8" s="83">
        <v>0</v>
      </c>
      <c r="AI8" s="83">
        <v>-53.548000000000002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63.451999999999998</v>
      </c>
      <c r="AV8" s="84">
        <f t="shared" si="0"/>
        <v>0</v>
      </c>
      <c r="AW8" s="84">
        <f t="shared" si="0"/>
        <v>0</v>
      </c>
      <c r="AX8" s="84">
        <f t="shared" si="0"/>
        <v>53.548000000000002</v>
      </c>
      <c r="AY8" s="84">
        <f t="shared" si="14"/>
        <v>-117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634.52</v>
      </c>
      <c r="CF8" s="81">
        <f t="shared" si="5"/>
        <v>0</v>
      </c>
      <c r="CG8" s="81">
        <f t="shared" si="5"/>
        <v>0</v>
      </c>
      <c r="CH8" s="81">
        <f t="shared" si="5"/>
        <v>535.48</v>
      </c>
      <c r="CI8" s="81">
        <f t="shared" si="24"/>
        <v>1170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63.451999999999998</v>
      </c>
      <c r="DG8" s="82">
        <f t="shared" si="32"/>
        <v>-117</v>
      </c>
      <c r="DH8" s="82">
        <f t="shared" si="33"/>
        <v>0</v>
      </c>
      <c r="DI8" s="82">
        <f t="shared" si="34"/>
        <v>0</v>
      </c>
      <c r="DJ8" s="82">
        <f t="shared" si="35"/>
        <v>53.548000000000002</v>
      </c>
      <c r="DK8" s="85">
        <f t="shared" si="9"/>
        <v>0</v>
      </c>
    </row>
    <row r="9" spans="1:115" ht="15.75" thickBot="1">
      <c r="A9" s="77"/>
      <c r="B9" s="32">
        <v>7</v>
      </c>
      <c r="C9" s="83">
        <v>-55.317</v>
      </c>
      <c r="D9" s="83">
        <v>0</v>
      </c>
      <c r="E9" s="83">
        <v>0</v>
      </c>
      <c r="F9" s="83">
        <v>0</v>
      </c>
      <c r="G9" s="83">
        <v>-55.317</v>
      </c>
      <c r="H9" s="77"/>
      <c r="I9" s="32">
        <v>7</v>
      </c>
      <c r="J9" s="83">
        <v>55.317</v>
      </c>
      <c r="K9" s="83">
        <v>0</v>
      </c>
      <c r="L9" s="83">
        <v>0</v>
      </c>
      <c r="M9" s="83">
        <v>46.683</v>
      </c>
      <c r="N9" s="83">
        <v>102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-46.683</v>
      </c>
      <c r="AG9" s="83">
        <v>0</v>
      </c>
      <c r="AH9" s="83">
        <v>0</v>
      </c>
      <c r="AI9" s="83">
        <v>-46.683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55.317</v>
      </c>
      <c r="AV9" s="84">
        <f t="shared" si="0"/>
        <v>0</v>
      </c>
      <c r="AW9" s="84">
        <f t="shared" si="0"/>
        <v>0</v>
      </c>
      <c r="AX9" s="84">
        <f t="shared" si="0"/>
        <v>46.683</v>
      </c>
      <c r="AY9" s="84">
        <f t="shared" si="14"/>
        <v>-102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553.16999999999996</v>
      </c>
      <c r="CF9" s="81">
        <f t="shared" si="5"/>
        <v>0</v>
      </c>
      <c r="CG9" s="81">
        <f t="shared" si="5"/>
        <v>0</v>
      </c>
      <c r="CH9" s="81">
        <f t="shared" si="5"/>
        <v>466.83</v>
      </c>
      <c r="CI9" s="81">
        <f t="shared" si="24"/>
        <v>1020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55.317</v>
      </c>
      <c r="DG9" s="82">
        <f t="shared" si="32"/>
        <v>-102</v>
      </c>
      <c r="DH9" s="82">
        <f t="shared" si="33"/>
        <v>0</v>
      </c>
      <c r="DI9" s="82">
        <f t="shared" si="34"/>
        <v>0</v>
      </c>
      <c r="DJ9" s="82">
        <f t="shared" si="35"/>
        <v>46.683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-55.317</v>
      </c>
      <c r="D10" s="83">
        <v>0</v>
      </c>
      <c r="E10" s="83">
        <v>0</v>
      </c>
      <c r="F10" s="83">
        <v>0</v>
      </c>
      <c r="G10" s="83">
        <v>-55.317</v>
      </c>
      <c r="H10" s="77"/>
      <c r="I10" s="32">
        <v>8</v>
      </c>
      <c r="J10" s="83">
        <v>55.317</v>
      </c>
      <c r="K10" s="83">
        <v>0</v>
      </c>
      <c r="L10" s="83">
        <v>0</v>
      </c>
      <c r="M10" s="83">
        <v>46.683</v>
      </c>
      <c r="N10" s="83">
        <v>102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-46.683</v>
      </c>
      <c r="AG10" s="83">
        <v>0</v>
      </c>
      <c r="AH10" s="83">
        <v>0</v>
      </c>
      <c r="AI10" s="83">
        <v>-46.683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55.317</v>
      </c>
      <c r="AV10" s="84">
        <f t="shared" si="0"/>
        <v>0</v>
      </c>
      <c r="AW10" s="84">
        <f t="shared" si="0"/>
        <v>0</v>
      </c>
      <c r="AX10" s="84">
        <f t="shared" si="0"/>
        <v>46.683</v>
      </c>
      <c r="AY10" s="84">
        <f t="shared" si="14"/>
        <v>-102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553.16999999999996</v>
      </c>
      <c r="CF10" s="81">
        <f t="shared" si="5"/>
        <v>0</v>
      </c>
      <c r="CG10" s="81">
        <f t="shared" si="5"/>
        <v>0</v>
      </c>
      <c r="CH10" s="81">
        <f t="shared" si="5"/>
        <v>466.83</v>
      </c>
      <c r="CI10" s="81">
        <f t="shared" si="24"/>
        <v>1020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55.317</v>
      </c>
      <c r="DG10" s="82">
        <f t="shared" si="32"/>
        <v>-102</v>
      </c>
      <c r="DH10" s="82">
        <f t="shared" si="33"/>
        <v>0</v>
      </c>
      <c r="DI10" s="82">
        <f t="shared" si="34"/>
        <v>0</v>
      </c>
      <c r="DJ10" s="82">
        <f t="shared" si="35"/>
        <v>46.683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-60.741</v>
      </c>
      <c r="D11" s="83">
        <v>0</v>
      </c>
      <c r="E11" s="83">
        <v>0</v>
      </c>
      <c r="F11" s="83">
        <v>0</v>
      </c>
      <c r="G11" s="83">
        <v>-60.741</v>
      </c>
      <c r="H11" s="77"/>
      <c r="I11" s="32">
        <v>9</v>
      </c>
      <c r="J11" s="83">
        <v>60.741</v>
      </c>
      <c r="K11" s="83">
        <v>0</v>
      </c>
      <c r="L11" s="83">
        <v>0</v>
      </c>
      <c r="M11" s="83">
        <v>51.259</v>
      </c>
      <c r="N11" s="83">
        <v>112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-51.259</v>
      </c>
      <c r="AG11" s="83">
        <v>0</v>
      </c>
      <c r="AH11" s="83">
        <v>0</v>
      </c>
      <c r="AI11" s="83">
        <v>-51.259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60.741</v>
      </c>
      <c r="AV11" s="84">
        <f t="shared" si="0"/>
        <v>0</v>
      </c>
      <c r="AW11" s="84">
        <f t="shared" si="0"/>
        <v>0</v>
      </c>
      <c r="AX11" s="84">
        <f t="shared" si="0"/>
        <v>51.259</v>
      </c>
      <c r="AY11" s="84">
        <f t="shared" si="14"/>
        <v>-112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607.41</v>
      </c>
      <c r="CF11" s="81">
        <f t="shared" si="5"/>
        <v>0</v>
      </c>
      <c r="CG11" s="81">
        <f t="shared" si="5"/>
        <v>0</v>
      </c>
      <c r="CH11" s="81">
        <f t="shared" si="5"/>
        <v>512.59</v>
      </c>
      <c r="CI11" s="81">
        <f t="shared" si="24"/>
        <v>1120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60.741</v>
      </c>
      <c r="DG11" s="82">
        <f t="shared" si="32"/>
        <v>-112</v>
      </c>
      <c r="DH11" s="82">
        <f t="shared" si="33"/>
        <v>0</v>
      </c>
      <c r="DI11" s="82">
        <f t="shared" si="34"/>
        <v>0</v>
      </c>
      <c r="DJ11" s="82">
        <f t="shared" si="35"/>
        <v>51.259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-63.451999999999998</v>
      </c>
      <c r="D12" s="83">
        <v>0</v>
      </c>
      <c r="E12" s="83">
        <v>0</v>
      </c>
      <c r="F12" s="83">
        <v>0</v>
      </c>
      <c r="G12" s="83">
        <v>-63.451999999999998</v>
      </c>
      <c r="H12" s="77"/>
      <c r="I12" s="32">
        <v>10</v>
      </c>
      <c r="J12" s="83">
        <v>63.451999999999998</v>
      </c>
      <c r="K12" s="83">
        <v>0</v>
      </c>
      <c r="L12" s="83">
        <v>0</v>
      </c>
      <c r="M12" s="83">
        <v>53.548000000000002</v>
      </c>
      <c r="N12" s="83">
        <v>117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-53.548000000000002</v>
      </c>
      <c r="AG12" s="83">
        <v>0</v>
      </c>
      <c r="AH12" s="83">
        <v>0</v>
      </c>
      <c r="AI12" s="83">
        <v>-53.548000000000002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63.451999999999998</v>
      </c>
      <c r="AV12" s="84">
        <f t="shared" si="0"/>
        <v>0</v>
      </c>
      <c r="AW12" s="84">
        <f t="shared" si="0"/>
        <v>0</v>
      </c>
      <c r="AX12" s="84">
        <f t="shared" si="0"/>
        <v>53.548000000000002</v>
      </c>
      <c r="AY12" s="84">
        <f t="shared" si="14"/>
        <v>-117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634.52</v>
      </c>
      <c r="CF12" s="81">
        <f t="shared" si="5"/>
        <v>0</v>
      </c>
      <c r="CG12" s="81">
        <f t="shared" si="5"/>
        <v>0</v>
      </c>
      <c r="CH12" s="81">
        <f t="shared" si="5"/>
        <v>535.48</v>
      </c>
      <c r="CI12" s="81">
        <f t="shared" si="24"/>
        <v>1170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63.451999999999998</v>
      </c>
      <c r="DG12" s="82">
        <f t="shared" si="32"/>
        <v>-117</v>
      </c>
      <c r="DH12" s="82">
        <f t="shared" si="33"/>
        <v>0</v>
      </c>
      <c r="DI12" s="82">
        <f t="shared" si="34"/>
        <v>0</v>
      </c>
      <c r="DJ12" s="82">
        <f t="shared" si="35"/>
        <v>53.548000000000002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-66.164000000000001</v>
      </c>
      <c r="D13" s="83">
        <v>0</v>
      </c>
      <c r="E13" s="83">
        <v>0</v>
      </c>
      <c r="F13" s="83">
        <v>0</v>
      </c>
      <c r="G13" s="83">
        <v>-66.164000000000001</v>
      </c>
      <c r="H13" s="77"/>
      <c r="I13" s="32">
        <v>11</v>
      </c>
      <c r="J13" s="83">
        <v>66.164000000000001</v>
      </c>
      <c r="K13" s="83">
        <v>0</v>
      </c>
      <c r="L13" s="83">
        <v>0</v>
      </c>
      <c r="M13" s="83">
        <v>55.835999999999999</v>
      </c>
      <c r="N13" s="83">
        <v>122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-55.835999999999999</v>
      </c>
      <c r="AG13" s="83">
        <v>0</v>
      </c>
      <c r="AH13" s="83">
        <v>0</v>
      </c>
      <c r="AI13" s="83">
        <v>-55.835999999999999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66.164000000000001</v>
      </c>
      <c r="AV13" s="84">
        <f t="shared" si="0"/>
        <v>0</v>
      </c>
      <c r="AW13" s="84">
        <f t="shared" si="0"/>
        <v>0</v>
      </c>
      <c r="AX13" s="84">
        <f t="shared" si="0"/>
        <v>55.835999999999999</v>
      </c>
      <c r="AY13" s="84">
        <f t="shared" si="14"/>
        <v>-122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661.64</v>
      </c>
      <c r="CF13" s="81">
        <f t="shared" si="5"/>
        <v>0</v>
      </c>
      <c r="CG13" s="81">
        <f t="shared" si="5"/>
        <v>0</v>
      </c>
      <c r="CH13" s="81">
        <f t="shared" si="5"/>
        <v>558.36</v>
      </c>
      <c r="CI13" s="81">
        <f t="shared" si="24"/>
        <v>1220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66.164000000000001</v>
      </c>
      <c r="DG13" s="82">
        <f t="shared" si="32"/>
        <v>-122</v>
      </c>
      <c r="DH13" s="82">
        <f t="shared" si="33"/>
        <v>0</v>
      </c>
      <c r="DI13" s="82">
        <f t="shared" si="34"/>
        <v>0</v>
      </c>
      <c r="DJ13" s="82">
        <f t="shared" si="35"/>
        <v>55.835999999999999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-70</v>
      </c>
      <c r="D14" s="83">
        <v>0</v>
      </c>
      <c r="E14" s="83">
        <v>0</v>
      </c>
      <c r="F14" s="83">
        <v>0</v>
      </c>
      <c r="G14" s="83">
        <v>-70</v>
      </c>
      <c r="H14" s="77"/>
      <c r="I14" s="32">
        <v>12</v>
      </c>
      <c r="J14" s="83">
        <v>70</v>
      </c>
      <c r="K14" s="83">
        <v>0</v>
      </c>
      <c r="L14" s="83">
        <v>0</v>
      </c>
      <c r="M14" s="83">
        <v>57</v>
      </c>
      <c r="N14" s="83">
        <v>127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-57</v>
      </c>
      <c r="AG14" s="83">
        <v>0</v>
      </c>
      <c r="AH14" s="83">
        <v>0</v>
      </c>
      <c r="AI14" s="83">
        <v>-57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70</v>
      </c>
      <c r="AV14" s="84">
        <f t="shared" si="0"/>
        <v>0</v>
      </c>
      <c r="AW14" s="84">
        <f t="shared" si="0"/>
        <v>0</v>
      </c>
      <c r="AX14" s="84">
        <f t="shared" si="0"/>
        <v>57</v>
      </c>
      <c r="AY14" s="84">
        <f t="shared" si="14"/>
        <v>-127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700</v>
      </c>
      <c r="CF14" s="81">
        <f t="shared" si="5"/>
        <v>0</v>
      </c>
      <c r="CG14" s="81">
        <f t="shared" si="5"/>
        <v>0</v>
      </c>
      <c r="CH14" s="81">
        <f t="shared" si="5"/>
        <v>570</v>
      </c>
      <c r="CI14" s="81">
        <f t="shared" si="24"/>
        <v>1270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70</v>
      </c>
      <c r="DG14" s="82">
        <f t="shared" si="32"/>
        <v>-127</v>
      </c>
      <c r="DH14" s="82">
        <f t="shared" si="33"/>
        <v>0</v>
      </c>
      <c r="DI14" s="82">
        <f t="shared" si="34"/>
        <v>0</v>
      </c>
      <c r="DJ14" s="82">
        <f t="shared" si="35"/>
        <v>57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-83</v>
      </c>
      <c r="D15" s="83">
        <v>0</v>
      </c>
      <c r="E15" s="83">
        <v>0</v>
      </c>
      <c r="F15" s="83">
        <v>0</v>
      </c>
      <c r="G15" s="83">
        <v>-83</v>
      </c>
      <c r="H15" s="77"/>
      <c r="I15" s="32">
        <v>13</v>
      </c>
      <c r="J15" s="83">
        <v>83</v>
      </c>
      <c r="K15" s="83">
        <v>0</v>
      </c>
      <c r="L15" s="83">
        <v>0</v>
      </c>
      <c r="M15" s="83">
        <v>49</v>
      </c>
      <c r="N15" s="83">
        <v>132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-49</v>
      </c>
      <c r="AG15" s="83">
        <v>0</v>
      </c>
      <c r="AH15" s="83">
        <v>0</v>
      </c>
      <c r="AI15" s="83">
        <v>-49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83</v>
      </c>
      <c r="AV15" s="84">
        <f t="shared" si="0"/>
        <v>0</v>
      </c>
      <c r="AW15" s="84">
        <f t="shared" si="0"/>
        <v>0</v>
      </c>
      <c r="AX15" s="84">
        <f t="shared" si="0"/>
        <v>49</v>
      </c>
      <c r="AY15" s="84">
        <f t="shared" si="14"/>
        <v>-132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830</v>
      </c>
      <c r="CF15" s="81">
        <f t="shared" si="5"/>
        <v>0</v>
      </c>
      <c r="CG15" s="81">
        <f t="shared" si="5"/>
        <v>0</v>
      </c>
      <c r="CH15" s="81">
        <f t="shared" si="5"/>
        <v>490</v>
      </c>
      <c r="CI15" s="81">
        <f t="shared" si="24"/>
        <v>1320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83</v>
      </c>
      <c r="DG15" s="82">
        <f t="shared" si="32"/>
        <v>-132</v>
      </c>
      <c r="DH15" s="82">
        <f t="shared" si="33"/>
        <v>0</v>
      </c>
      <c r="DI15" s="82">
        <f t="shared" si="34"/>
        <v>0</v>
      </c>
      <c r="DJ15" s="82">
        <f t="shared" si="35"/>
        <v>49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-104</v>
      </c>
      <c r="D16" s="83">
        <v>0</v>
      </c>
      <c r="E16" s="83">
        <v>0</v>
      </c>
      <c r="F16" s="83">
        <v>0</v>
      </c>
      <c r="G16" s="83">
        <v>-104</v>
      </c>
      <c r="H16" s="77"/>
      <c r="I16" s="32">
        <v>14</v>
      </c>
      <c r="J16" s="83">
        <v>104</v>
      </c>
      <c r="K16" s="83">
        <v>0</v>
      </c>
      <c r="L16" s="83">
        <v>0</v>
      </c>
      <c r="M16" s="83">
        <v>43</v>
      </c>
      <c r="N16" s="83">
        <v>147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-43</v>
      </c>
      <c r="AG16" s="83">
        <v>0</v>
      </c>
      <c r="AH16" s="83">
        <v>0</v>
      </c>
      <c r="AI16" s="83">
        <v>-43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104</v>
      </c>
      <c r="AV16" s="84">
        <f t="shared" si="0"/>
        <v>0</v>
      </c>
      <c r="AW16" s="84">
        <f t="shared" si="0"/>
        <v>0</v>
      </c>
      <c r="AX16" s="84">
        <f t="shared" si="0"/>
        <v>43</v>
      </c>
      <c r="AY16" s="84">
        <f t="shared" si="14"/>
        <v>-147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1040</v>
      </c>
      <c r="CF16" s="81">
        <f t="shared" si="5"/>
        <v>0</v>
      </c>
      <c r="CG16" s="81">
        <f t="shared" si="5"/>
        <v>0</v>
      </c>
      <c r="CH16" s="81">
        <f t="shared" si="5"/>
        <v>430</v>
      </c>
      <c r="CI16" s="81">
        <f t="shared" si="24"/>
        <v>1470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104</v>
      </c>
      <c r="DG16" s="82">
        <f t="shared" si="32"/>
        <v>-147</v>
      </c>
      <c r="DH16" s="82">
        <f t="shared" si="33"/>
        <v>0</v>
      </c>
      <c r="DI16" s="82">
        <f t="shared" si="34"/>
        <v>0</v>
      </c>
      <c r="DJ16" s="82">
        <f t="shared" si="35"/>
        <v>43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-112</v>
      </c>
      <c r="D17" s="83">
        <v>0</v>
      </c>
      <c r="E17" s="83">
        <v>0</v>
      </c>
      <c r="F17" s="83">
        <v>0</v>
      </c>
      <c r="G17" s="83">
        <v>-112</v>
      </c>
      <c r="H17" s="77"/>
      <c r="I17" s="32">
        <v>15</v>
      </c>
      <c r="J17" s="83">
        <v>112</v>
      </c>
      <c r="K17" s="83">
        <v>0</v>
      </c>
      <c r="L17" s="83">
        <v>0</v>
      </c>
      <c r="M17" s="83">
        <v>40</v>
      </c>
      <c r="N17" s="83">
        <v>152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-40</v>
      </c>
      <c r="AG17" s="83">
        <v>0</v>
      </c>
      <c r="AH17" s="83">
        <v>0</v>
      </c>
      <c r="AI17" s="83">
        <v>-40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112</v>
      </c>
      <c r="AV17" s="84">
        <f t="shared" si="0"/>
        <v>0</v>
      </c>
      <c r="AW17" s="84">
        <f t="shared" si="0"/>
        <v>0</v>
      </c>
      <c r="AX17" s="84">
        <f t="shared" si="0"/>
        <v>40</v>
      </c>
      <c r="AY17" s="84">
        <f t="shared" si="14"/>
        <v>-152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1120</v>
      </c>
      <c r="CF17" s="81">
        <f t="shared" si="5"/>
        <v>0</v>
      </c>
      <c r="CG17" s="81">
        <f t="shared" si="5"/>
        <v>0</v>
      </c>
      <c r="CH17" s="81">
        <f t="shared" si="5"/>
        <v>400</v>
      </c>
      <c r="CI17" s="81">
        <f t="shared" si="24"/>
        <v>1520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112</v>
      </c>
      <c r="DG17" s="82">
        <f t="shared" si="32"/>
        <v>-152</v>
      </c>
      <c r="DH17" s="82">
        <f t="shared" si="33"/>
        <v>0</v>
      </c>
      <c r="DI17" s="82">
        <f t="shared" si="34"/>
        <v>0</v>
      </c>
      <c r="DJ17" s="82">
        <f t="shared" si="35"/>
        <v>40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-116</v>
      </c>
      <c r="D18" s="83">
        <v>0</v>
      </c>
      <c r="E18" s="83">
        <v>0</v>
      </c>
      <c r="F18" s="83">
        <v>0</v>
      </c>
      <c r="G18" s="83">
        <v>-116</v>
      </c>
      <c r="H18" s="77"/>
      <c r="I18" s="32">
        <v>16</v>
      </c>
      <c r="J18" s="83">
        <v>116</v>
      </c>
      <c r="K18" s="83">
        <v>0</v>
      </c>
      <c r="L18" s="83">
        <v>0</v>
      </c>
      <c r="M18" s="83">
        <v>36</v>
      </c>
      <c r="N18" s="83">
        <v>152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-36</v>
      </c>
      <c r="AG18" s="83">
        <v>0</v>
      </c>
      <c r="AH18" s="83">
        <v>0</v>
      </c>
      <c r="AI18" s="83">
        <v>-36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116</v>
      </c>
      <c r="AV18" s="84">
        <f t="shared" si="0"/>
        <v>0</v>
      </c>
      <c r="AW18" s="84">
        <f t="shared" si="0"/>
        <v>0</v>
      </c>
      <c r="AX18" s="84">
        <f t="shared" si="0"/>
        <v>36</v>
      </c>
      <c r="AY18" s="84">
        <f t="shared" si="14"/>
        <v>-152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1160</v>
      </c>
      <c r="CF18" s="81">
        <f t="shared" si="5"/>
        <v>0</v>
      </c>
      <c r="CG18" s="81">
        <f t="shared" si="5"/>
        <v>0</v>
      </c>
      <c r="CH18" s="81">
        <f t="shared" si="5"/>
        <v>360</v>
      </c>
      <c r="CI18" s="81">
        <f t="shared" si="24"/>
        <v>1520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116</v>
      </c>
      <c r="DG18" s="82">
        <f t="shared" si="32"/>
        <v>-152</v>
      </c>
      <c r="DH18" s="82">
        <f t="shared" si="33"/>
        <v>0</v>
      </c>
      <c r="DI18" s="82">
        <f t="shared" si="34"/>
        <v>0</v>
      </c>
      <c r="DJ18" s="82">
        <f t="shared" si="35"/>
        <v>36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-118</v>
      </c>
      <c r="D19" s="83">
        <v>0</v>
      </c>
      <c r="E19" s="83">
        <v>0</v>
      </c>
      <c r="F19" s="83">
        <v>0</v>
      </c>
      <c r="G19" s="83">
        <v>-118</v>
      </c>
      <c r="H19" s="77"/>
      <c r="I19" s="32">
        <v>17</v>
      </c>
      <c r="J19" s="83">
        <v>118</v>
      </c>
      <c r="K19" s="83">
        <v>0</v>
      </c>
      <c r="L19" s="83">
        <v>0</v>
      </c>
      <c r="M19" s="83">
        <v>34</v>
      </c>
      <c r="N19" s="83">
        <v>152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-34</v>
      </c>
      <c r="AG19" s="83">
        <v>0</v>
      </c>
      <c r="AH19" s="83">
        <v>0</v>
      </c>
      <c r="AI19" s="83">
        <v>-34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118</v>
      </c>
      <c r="AV19" s="84">
        <f t="shared" si="13"/>
        <v>0</v>
      </c>
      <c r="AW19" s="84">
        <f t="shared" si="13"/>
        <v>0</v>
      </c>
      <c r="AX19" s="84">
        <f t="shared" si="13"/>
        <v>34</v>
      </c>
      <c r="AY19" s="84">
        <f t="shared" si="14"/>
        <v>-152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1180</v>
      </c>
      <c r="CF19" s="81">
        <f t="shared" si="5"/>
        <v>0</v>
      </c>
      <c r="CG19" s="81">
        <f t="shared" si="5"/>
        <v>0</v>
      </c>
      <c r="CH19" s="81">
        <f t="shared" si="5"/>
        <v>340</v>
      </c>
      <c r="CI19" s="81">
        <f t="shared" si="24"/>
        <v>1520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118</v>
      </c>
      <c r="DG19" s="82">
        <f t="shared" si="32"/>
        <v>-152</v>
      </c>
      <c r="DH19" s="82">
        <f t="shared" si="33"/>
        <v>0</v>
      </c>
      <c r="DI19" s="82">
        <f t="shared" si="34"/>
        <v>0</v>
      </c>
      <c r="DJ19" s="82">
        <f t="shared" si="35"/>
        <v>34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-115</v>
      </c>
      <c r="D20" s="83">
        <v>0</v>
      </c>
      <c r="E20" s="83">
        <v>0</v>
      </c>
      <c r="F20" s="83">
        <v>0</v>
      </c>
      <c r="G20" s="83">
        <v>-115</v>
      </c>
      <c r="H20" s="77"/>
      <c r="I20" s="32">
        <v>18</v>
      </c>
      <c r="J20" s="83">
        <v>115</v>
      </c>
      <c r="K20" s="83">
        <v>0</v>
      </c>
      <c r="L20" s="83">
        <v>0</v>
      </c>
      <c r="M20" s="83">
        <v>37</v>
      </c>
      <c r="N20" s="83">
        <v>152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-37</v>
      </c>
      <c r="AG20" s="83">
        <v>0</v>
      </c>
      <c r="AH20" s="83">
        <v>0</v>
      </c>
      <c r="AI20" s="83">
        <v>-37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115</v>
      </c>
      <c r="AV20" s="84">
        <f t="shared" si="13"/>
        <v>0</v>
      </c>
      <c r="AW20" s="84">
        <f t="shared" si="13"/>
        <v>0</v>
      </c>
      <c r="AX20" s="84">
        <f t="shared" si="13"/>
        <v>37</v>
      </c>
      <c r="AY20" s="84">
        <f t="shared" si="14"/>
        <v>-152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1150</v>
      </c>
      <c r="CF20" s="81">
        <f t="shared" si="5"/>
        <v>0</v>
      </c>
      <c r="CG20" s="81">
        <f t="shared" si="5"/>
        <v>0</v>
      </c>
      <c r="CH20" s="81">
        <f t="shared" si="5"/>
        <v>370</v>
      </c>
      <c r="CI20" s="81">
        <f t="shared" si="24"/>
        <v>1520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115</v>
      </c>
      <c r="DG20" s="82">
        <f t="shared" si="32"/>
        <v>-152</v>
      </c>
      <c r="DH20" s="82">
        <f t="shared" si="33"/>
        <v>0</v>
      </c>
      <c r="DI20" s="82">
        <f t="shared" si="34"/>
        <v>0</v>
      </c>
      <c r="DJ20" s="82">
        <f t="shared" si="35"/>
        <v>37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-103</v>
      </c>
      <c r="D21" s="83">
        <v>0</v>
      </c>
      <c r="E21" s="83">
        <v>0</v>
      </c>
      <c r="F21" s="83">
        <v>0</v>
      </c>
      <c r="G21" s="83">
        <v>-103</v>
      </c>
      <c r="H21" s="77"/>
      <c r="I21" s="32">
        <v>19</v>
      </c>
      <c r="J21" s="83">
        <v>103</v>
      </c>
      <c r="K21" s="83">
        <v>0</v>
      </c>
      <c r="L21" s="83">
        <v>0</v>
      </c>
      <c r="M21" s="83">
        <v>40</v>
      </c>
      <c r="N21" s="83">
        <v>143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-40</v>
      </c>
      <c r="AG21" s="83">
        <v>0</v>
      </c>
      <c r="AH21" s="83">
        <v>0</v>
      </c>
      <c r="AI21" s="83">
        <v>-40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103</v>
      </c>
      <c r="AV21" s="84">
        <f t="shared" si="13"/>
        <v>0</v>
      </c>
      <c r="AW21" s="84">
        <f t="shared" si="13"/>
        <v>0</v>
      </c>
      <c r="AX21" s="84">
        <f t="shared" si="13"/>
        <v>40</v>
      </c>
      <c r="AY21" s="84">
        <f t="shared" si="14"/>
        <v>-143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1030</v>
      </c>
      <c r="CF21" s="81">
        <f t="shared" si="5"/>
        <v>0</v>
      </c>
      <c r="CG21" s="81">
        <f t="shared" si="5"/>
        <v>0</v>
      </c>
      <c r="CH21" s="81">
        <f t="shared" si="5"/>
        <v>400</v>
      </c>
      <c r="CI21" s="81">
        <f t="shared" si="24"/>
        <v>1430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103</v>
      </c>
      <c r="DG21" s="82">
        <f t="shared" si="32"/>
        <v>-143</v>
      </c>
      <c r="DH21" s="82">
        <f t="shared" si="33"/>
        <v>0</v>
      </c>
      <c r="DI21" s="82">
        <f t="shared" si="34"/>
        <v>0</v>
      </c>
      <c r="DJ21" s="82">
        <f t="shared" si="35"/>
        <v>40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-93</v>
      </c>
      <c r="D22" s="83">
        <v>0</v>
      </c>
      <c r="E22" s="83">
        <v>0</v>
      </c>
      <c r="F22" s="83">
        <v>0</v>
      </c>
      <c r="G22" s="83">
        <v>-93</v>
      </c>
      <c r="H22" s="77"/>
      <c r="I22" s="32">
        <v>20</v>
      </c>
      <c r="J22" s="83">
        <v>93</v>
      </c>
      <c r="K22" s="83">
        <v>0</v>
      </c>
      <c r="L22" s="83">
        <v>0</v>
      </c>
      <c r="M22" s="83">
        <v>49</v>
      </c>
      <c r="N22" s="83">
        <v>142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-49</v>
      </c>
      <c r="AG22" s="83">
        <v>0</v>
      </c>
      <c r="AH22" s="83">
        <v>0</v>
      </c>
      <c r="AI22" s="83">
        <v>-49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93</v>
      </c>
      <c r="AV22" s="84">
        <f t="shared" si="13"/>
        <v>0</v>
      </c>
      <c r="AW22" s="84">
        <f t="shared" si="13"/>
        <v>0</v>
      </c>
      <c r="AX22" s="84">
        <f t="shared" si="13"/>
        <v>49</v>
      </c>
      <c r="AY22" s="84">
        <f t="shared" si="14"/>
        <v>-142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930</v>
      </c>
      <c r="CF22" s="81">
        <f t="shared" si="5"/>
        <v>0</v>
      </c>
      <c r="CG22" s="81">
        <f t="shared" si="5"/>
        <v>0</v>
      </c>
      <c r="CH22" s="81">
        <f t="shared" si="5"/>
        <v>490</v>
      </c>
      <c r="CI22" s="81">
        <f t="shared" si="24"/>
        <v>1420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93</v>
      </c>
      <c r="DG22" s="82">
        <f t="shared" si="32"/>
        <v>-142</v>
      </c>
      <c r="DH22" s="82">
        <f t="shared" si="33"/>
        <v>0</v>
      </c>
      <c r="DI22" s="82">
        <f t="shared" si="34"/>
        <v>0</v>
      </c>
      <c r="DJ22" s="82">
        <f t="shared" si="35"/>
        <v>49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-83</v>
      </c>
      <c r="D23" s="83">
        <v>0</v>
      </c>
      <c r="E23" s="83">
        <v>0</v>
      </c>
      <c r="F23" s="83">
        <v>0</v>
      </c>
      <c r="G23" s="83">
        <v>-83</v>
      </c>
      <c r="H23" s="77"/>
      <c r="I23" s="32">
        <v>21</v>
      </c>
      <c r="J23" s="83">
        <v>83</v>
      </c>
      <c r="K23" s="83">
        <v>0</v>
      </c>
      <c r="L23" s="83">
        <v>0</v>
      </c>
      <c r="M23" s="83">
        <v>54</v>
      </c>
      <c r="N23" s="83">
        <v>137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-54</v>
      </c>
      <c r="AG23" s="83">
        <v>0</v>
      </c>
      <c r="AH23" s="83">
        <v>0</v>
      </c>
      <c r="AI23" s="83">
        <v>-54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83</v>
      </c>
      <c r="AV23" s="84">
        <f t="shared" si="13"/>
        <v>0</v>
      </c>
      <c r="AW23" s="84">
        <f t="shared" si="13"/>
        <v>0</v>
      </c>
      <c r="AX23" s="84">
        <f t="shared" si="13"/>
        <v>54</v>
      </c>
      <c r="AY23" s="84">
        <f t="shared" si="14"/>
        <v>-137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830</v>
      </c>
      <c r="CF23" s="81">
        <f t="shared" si="5"/>
        <v>0</v>
      </c>
      <c r="CG23" s="81">
        <f t="shared" si="5"/>
        <v>0</v>
      </c>
      <c r="CH23" s="81">
        <f t="shared" si="5"/>
        <v>540</v>
      </c>
      <c r="CI23" s="81">
        <f t="shared" si="24"/>
        <v>1370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83</v>
      </c>
      <c r="DG23" s="82">
        <f t="shared" si="32"/>
        <v>-137</v>
      </c>
      <c r="DH23" s="82">
        <f t="shared" si="33"/>
        <v>0</v>
      </c>
      <c r="DI23" s="82">
        <f t="shared" si="34"/>
        <v>0</v>
      </c>
      <c r="DJ23" s="82">
        <f t="shared" si="35"/>
        <v>54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-132</v>
      </c>
      <c r="D24" s="83">
        <v>0</v>
      </c>
      <c r="E24" s="83">
        <v>0</v>
      </c>
      <c r="F24" s="83">
        <v>-64</v>
      </c>
      <c r="G24" s="83">
        <v>-196</v>
      </c>
      <c r="H24" s="77"/>
      <c r="I24" s="32">
        <v>22</v>
      </c>
      <c r="J24" s="83">
        <v>132</v>
      </c>
      <c r="K24" s="83">
        <v>0</v>
      </c>
      <c r="L24" s="83">
        <v>0</v>
      </c>
      <c r="M24" s="83">
        <v>0</v>
      </c>
      <c r="N24" s="83">
        <v>132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64</v>
      </c>
      <c r="AF24" s="83">
        <v>0</v>
      </c>
      <c r="AG24" s="83">
        <v>0</v>
      </c>
      <c r="AH24" s="83">
        <v>0</v>
      </c>
      <c r="AI24" s="83">
        <v>64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132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-132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64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-64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1320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1320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640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640</v>
      </c>
      <c r="DF24" s="82">
        <f t="shared" si="31"/>
        <v>196</v>
      </c>
      <c r="DG24" s="82">
        <f t="shared" si="32"/>
        <v>-132</v>
      </c>
      <c r="DH24" s="82">
        <f t="shared" si="33"/>
        <v>0</v>
      </c>
      <c r="DI24" s="82">
        <f t="shared" si="34"/>
        <v>0</v>
      </c>
      <c r="DJ24" s="82">
        <f t="shared" si="35"/>
        <v>-64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-117</v>
      </c>
      <c r="D25" s="83">
        <v>0</v>
      </c>
      <c r="E25" s="83">
        <v>0</v>
      </c>
      <c r="F25" s="83">
        <v>-54</v>
      </c>
      <c r="G25" s="83">
        <v>-171</v>
      </c>
      <c r="H25" s="77"/>
      <c r="I25" s="32">
        <v>23</v>
      </c>
      <c r="J25" s="83">
        <v>117</v>
      </c>
      <c r="K25" s="83">
        <v>0</v>
      </c>
      <c r="L25" s="83">
        <v>0</v>
      </c>
      <c r="M25" s="83">
        <v>0</v>
      </c>
      <c r="N25" s="83">
        <v>117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54</v>
      </c>
      <c r="AF25" s="83">
        <v>0</v>
      </c>
      <c r="AG25" s="83">
        <v>0</v>
      </c>
      <c r="AH25" s="83">
        <v>0</v>
      </c>
      <c r="AI25" s="83">
        <v>54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117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-117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54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-54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1170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1170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540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540</v>
      </c>
      <c r="DF25" s="82">
        <f t="shared" si="31"/>
        <v>171</v>
      </c>
      <c r="DG25" s="82">
        <f t="shared" si="32"/>
        <v>-117</v>
      </c>
      <c r="DH25" s="82">
        <f t="shared" si="33"/>
        <v>0</v>
      </c>
      <c r="DI25" s="82">
        <f t="shared" si="34"/>
        <v>0</v>
      </c>
      <c r="DJ25" s="82">
        <f t="shared" si="35"/>
        <v>-54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-112</v>
      </c>
      <c r="D26" s="83">
        <v>0</v>
      </c>
      <c r="E26" s="83">
        <v>0</v>
      </c>
      <c r="F26" s="83">
        <v>-37</v>
      </c>
      <c r="G26" s="83">
        <v>-149</v>
      </c>
      <c r="H26" s="77"/>
      <c r="I26" s="32">
        <v>24</v>
      </c>
      <c r="J26" s="83">
        <v>112</v>
      </c>
      <c r="K26" s="83">
        <v>0</v>
      </c>
      <c r="L26" s="83">
        <v>0</v>
      </c>
      <c r="M26" s="83">
        <v>0</v>
      </c>
      <c r="N26" s="83">
        <v>112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37</v>
      </c>
      <c r="AF26" s="83">
        <v>0</v>
      </c>
      <c r="AG26" s="83">
        <v>0</v>
      </c>
      <c r="AH26" s="83">
        <v>0</v>
      </c>
      <c r="AI26" s="83">
        <v>37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112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-112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37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-37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1120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1120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370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370</v>
      </c>
      <c r="DF26" s="82">
        <f t="shared" si="31"/>
        <v>149</v>
      </c>
      <c r="DG26" s="82">
        <f t="shared" si="32"/>
        <v>-112</v>
      </c>
      <c r="DH26" s="82">
        <f t="shared" si="33"/>
        <v>0</v>
      </c>
      <c r="DI26" s="82">
        <f t="shared" si="34"/>
        <v>0</v>
      </c>
      <c r="DJ26" s="82">
        <f t="shared" si="35"/>
        <v>-37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-72</v>
      </c>
      <c r="D27" s="83">
        <v>0</v>
      </c>
      <c r="E27" s="83">
        <v>0</v>
      </c>
      <c r="F27" s="83">
        <v>-20</v>
      </c>
      <c r="G27" s="83">
        <v>-92</v>
      </c>
      <c r="H27" s="77"/>
      <c r="I27" s="32">
        <v>25</v>
      </c>
      <c r="J27" s="83">
        <v>72</v>
      </c>
      <c r="K27" s="83">
        <v>0</v>
      </c>
      <c r="L27" s="83">
        <v>0</v>
      </c>
      <c r="M27" s="83">
        <v>0</v>
      </c>
      <c r="N27" s="83">
        <v>72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20</v>
      </c>
      <c r="AF27" s="83">
        <v>0</v>
      </c>
      <c r="AG27" s="83">
        <v>0</v>
      </c>
      <c r="AH27" s="83">
        <v>0</v>
      </c>
      <c r="AI27" s="83">
        <v>20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72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-72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20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-20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720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720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200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200</v>
      </c>
      <c r="DF27" s="82">
        <f t="shared" si="31"/>
        <v>92</v>
      </c>
      <c r="DG27" s="82">
        <f t="shared" si="32"/>
        <v>-72</v>
      </c>
      <c r="DH27" s="82">
        <f t="shared" si="33"/>
        <v>0</v>
      </c>
      <c r="DI27" s="82">
        <f t="shared" si="34"/>
        <v>0</v>
      </c>
      <c r="DJ27" s="82">
        <f t="shared" si="35"/>
        <v>-20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-84</v>
      </c>
      <c r="D28" s="83">
        <v>0</v>
      </c>
      <c r="E28" s="83">
        <v>0</v>
      </c>
      <c r="F28" s="83">
        <v>-13</v>
      </c>
      <c r="G28" s="83">
        <v>-97</v>
      </c>
      <c r="H28" s="77"/>
      <c r="I28" s="32">
        <v>26</v>
      </c>
      <c r="J28" s="83">
        <v>84</v>
      </c>
      <c r="K28" s="83">
        <v>0</v>
      </c>
      <c r="L28" s="83">
        <v>0</v>
      </c>
      <c r="M28" s="83">
        <v>0</v>
      </c>
      <c r="N28" s="83">
        <v>84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13</v>
      </c>
      <c r="AF28" s="83">
        <v>0</v>
      </c>
      <c r="AG28" s="83">
        <v>0</v>
      </c>
      <c r="AH28" s="83">
        <v>0</v>
      </c>
      <c r="AI28" s="83">
        <v>13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84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-84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13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-13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840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840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130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130</v>
      </c>
      <c r="DF28" s="82">
        <f t="shared" si="31"/>
        <v>97</v>
      </c>
      <c r="DG28" s="82">
        <f t="shared" si="32"/>
        <v>-84</v>
      </c>
      <c r="DH28" s="82">
        <f t="shared" si="33"/>
        <v>0</v>
      </c>
      <c r="DI28" s="82">
        <f t="shared" si="34"/>
        <v>0</v>
      </c>
      <c r="DJ28" s="82">
        <f t="shared" si="35"/>
        <v>-13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-105</v>
      </c>
      <c r="D29" s="83">
        <v>0</v>
      </c>
      <c r="E29" s="83">
        <v>0</v>
      </c>
      <c r="F29" s="83">
        <v>0</v>
      </c>
      <c r="G29" s="83">
        <v>-105</v>
      </c>
      <c r="H29" s="77"/>
      <c r="I29" s="32">
        <v>27</v>
      </c>
      <c r="J29" s="83">
        <v>105</v>
      </c>
      <c r="K29" s="83">
        <v>0</v>
      </c>
      <c r="L29" s="83">
        <v>0</v>
      </c>
      <c r="M29" s="83">
        <v>0</v>
      </c>
      <c r="N29" s="83">
        <v>105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105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-105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1050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1050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105</v>
      </c>
      <c r="DG29" s="82">
        <f t="shared" si="32"/>
        <v>-105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-114</v>
      </c>
      <c r="D30" s="83">
        <v>0</v>
      </c>
      <c r="E30" s="83">
        <v>0</v>
      </c>
      <c r="F30" s="83">
        <v>0</v>
      </c>
      <c r="G30" s="83">
        <v>-114</v>
      </c>
      <c r="H30" s="77"/>
      <c r="I30" s="32">
        <v>28</v>
      </c>
      <c r="J30" s="83">
        <v>114</v>
      </c>
      <c r="K30" s="83">
        <v>0</v>
      </c>
      <c r="L30" s="83">
        <v>0</v>
      </c>
      <c r="M30" s="83">
        <v>0</v>
      </c>
      <c r="N30" s="83">
        <v>114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114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-114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1140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1140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114</v>
      </c>
      <c r="DG30" s="82">
        <f t="shared" si="32"/>
        <v>-114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-154</v>
      </c>
      <c r="D31" s="83">
        <v>0</v>
      </c>
      <c r="E31" s="83">
        <v>0</v>
      </c>
      <c r="F31" s="83">
        <v>0</v>
      </c>
      <c r="G31" s="83">
        <v>-154</v>
      </c>
      <c r="H31" s="77"/>
      <c r="I31" s="32">
        <v>29</v>
      </c>
      <c r="J31" s="83">
        <v>154</v>
      </c>
      <c r="K31" s="83">
        <v>0</v>
      </c>
      <c r="L31" s="83">
        <v>0</v>
      </c>
      <c r="M31" s="83">
        <v>0</v>
      </c>
      <c r="N31" s="83">
        <v>154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154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-154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1540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1540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154</v>
      </c>
      <c r="DG31" s="82">
        <f t="shared" si="32"/>
        <v>-154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-108</v>
      </c>
      <c r="D32" s="83">
        <v>0</v>
      </c>
      <c r="E32" s="83">
        <v>0</v>
      </c>
      <c r="F32" s="83">
        <v>-12</v>
      </c>
      <c r="G32" s="83">
        <v>-120</v>
      </c>
      <c r="H32" s="77"/>
      <c r="I32" s="32">
        <v>30</v>
      </c>
      <c r="J32" s="83">
        <v>108</v>
      </c>
      <c r="K32" s="83">
        <v>0</v>
      </c>
      <c r="L32" s="83">
        <v>0</v>
      </c>
      <c r="M32" s="83">
        <v>0</v>
      </c>
      <c r="N32" s="83">
        <v>108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12</v>
      </c>
      <c r="AF32" s="83">
        <v>0</v>
      </c>
      <c r="AG32" s="83">
        <v>0</v>
      </c>
      <c r="AH32" s="83">
        <v>0</v>
      </c>
      <c r="AI32" s="83">
        <v>12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108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-108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12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-12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1080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1080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120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120</v>
      </c>
      <c r="DF32" s="82">
        <f t="shared" si="31"/>
        <v>120</v>
      </c>
      <c r="DG32" s="82">
        <f t="shared" si="32"/>
        <v>-108</v>
      </c>
      <c r="DH32" s="82">
        <f t="shared" si="33"/>
        <v>0</v>
      </c>
      <c r="DI32" s="82">
        <f t="shared" si="34"/>
        <v>0</v>
      </c>
      <c r="DJ32" s="82">
        <f t="shared" si="35"/>
        <v>-12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-86</v>
      </c>
      <c r="D33" s="83">
        <v>0</v>
      </c>
      <c r="E33" s="83">
        <v>0</v>
      </c>
      <c r="F33" s="83">
        <v>-19</v>
      </c>
      <c r="G33" s="83">
        <v>-105</v>
      </c>
      <c r="H33" s="77"/>
      <c r="I33" s="32">
        <v>31</v>
      </c>
      <c r="J33" s="83">
        <v>86</v>
      </c>
      <c r="K33" s="83">
        <v>0</v>
      </c>
      <c r="L33" s="83">
        <v>0</v>
      </c>
      <c r="M33" s="83">
        <v>0</v>
      </c>
      <c r="N33" s="83">
        <v>86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19</v>
      </c>
      <c r="AF33" s="83">
        <v>0</v>
      </c>
      <c r="AG33" s="83">
        <v>0</v>
      </c>
      <c r="AH33" s="83">
        <v>0</v>
      </c>
      <c r="AI33" s="83">
        <v>19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86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-86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19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-19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860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860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190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190</v>
      </c>
      <c r="DF33" s="82">
        <f t="shared" si="31"/>
        <v>105</v>
      </c>
      <c r="DG33" s="82">
        <f t="shared" si="32"/>
        <v>-86</v>
      </c>
      <c r="DH33" s="82">
        <f t="shared" si="33"/>
        <v>0</v>
      </c>
      <c r="DI33" s="82">
        <f t="shared" si="34"/>
        <v>0</v>
      </c>
      <c r="DJ33" s="82">
        <f t="shared" si="35"/>
        <v>-19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-86</v>
      </c>
      <c r="D34" s="83">
        <v>0</v>
      </c>
      <c r="E34" s="83">
        <v>0</v>
      </c>
      <c r="F34" s="83">
        <v>-10</v>
      </c>
      <c r="G34" s="83">
        <v>-96</v>
      </c>
      <c r="H34" s="77"/>
      <c r="I34" s="32">
        <v>32</v>
      </c>
      <c r="J34" s="83">
        <v>86</v>
      </c>
      <c r="K34" s="83">
        <v>0</v>
      </c>
      <c r="L34" s="83">
        <v>0</v>
      </c>
      <c r="M34" s="83">
        <v>0</v>
      </c>
      <c r="N34" s="83">
        <v>86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10</v>
      </c>
      <c r="AF34" s="83">
        <v>0</v>
      </c>
      <c r="AG34" s="83">
        <v>0</v>
      </c>
      <c r="AH34" s="83">
        <v>0</v>
      </c>
      <c r="AI34" s="83">
        <v>10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86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-86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860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860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100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100</v>
      </c>
      <c r="DF34" s="82">
        <f t="shared" si="31"/>
        <v>96</v>
      </c>
      <c r="DG34" s="82">
        <f t="shared" si="32"/>
        <v>-86</v>
      </c>
      <c r="DH34" s="82">
        <f t="shared" si="33"/>
        <v>0</v>
      </c>
      <c r="DI34" s="82">
        <f t="shared" si="34"/>
        <v>0</v>
      </c>
      <c r="DJ34" s="82">
        <f t="shared" si="35"/>
        <v>-10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-53</v>
      </c>
      <c r="D35" s="83">
        <v>0</v>
      </c>
      <c r="E35" s="83">
        <v>0</v>
      </c>
      <c r="F35" s="83">
        <v>-19</v>
      </c>
      <c r="G35" s="83">
        <v>-72</v>
      </c>
      <c r="H35" s="77"/>
      <c r="I35" s="32">
        <v>33</v>
      </c>
      <c r="J35" s="83">
        <v>53</v>
      </c>
      <c r="K35" s="83">
        <v>0</v>
      </c>
      <c r="L35" s="83">
        <v>0</v>
      </c>
      <c r="M35" s="83">
        <v>0</v>
      </c>
      <c r="N35" s="83">
        <v>53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19</v>
      </c>
      <c r="AF35" s="83">
        <v>0</v>
      </c>
      <c r="AG35" s="83">
        <v>0</v>
      </c>
      <c r="AH35" s="83">
        <v>0</v>
      </c>
      <c r="AI35" s="83">
        <v>19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53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-53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19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-19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530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530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190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190</v>
      </c>
      <c r="DF35" s="82">
        <f t="shared" si="31"/>
        <v>72</v>
      </c>
      <c r="DG35" s="82">
        <f t="shared" si="32"/>
        <v>-53</v>
      </c>
      <c r="DH35" s="82">
        <f t="shared" si="33"/>
        <v>0</v>
      </c>
      <c r="DI35" s="82">
        <f t="shared" si="34"/>
        <v>0</v>
      </c>
      <c r="DJ35" s="82">
        <f t="shared" si="35"/>
        <v>-19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-60</v>
      </c>
      <c r="D36" s="83">
        <v>0</v>
      </c>
      <c r="E36" s="83">
        <v>0</v>
      </c>
      <c r="F36" s="83">
        <v>0</v>
      </c>
      <c r="G36" s="83">
        <v>-60</v>
      </c>
      <c r="H36" s="77"/>
      <c r="I36" s="32">
        <v>34</v>
      </c>
      <c r="J36" s="83">
        <v>60</v>
      </c>
      <c r="K36" s="83">
        <v>0</v>
      </c>
      <c r="L36" s="83">
        <v>0</v>
      </c>
      <c r="M36" s="83">
        <v>107</v>
      </c>
      <c r="N36" s="83">
        <v>167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-107</v>
      </c>
      <c r="AG36" s="83">
        <v>0</v>
      </c>
      <c r="AH36" s="83">
        <v>0</v>
      </c>
      <c r="AI36" s="83">
        <v>-107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60</v>
      </c>
      <c r="AV36" s="84">
        <f t="shared" si="13"/>
        <v>0</v>
      </c>
      <c r="AW36" s="84">
        <f t="shared" si="13"/>
        <v>0</v>
      </c>
      <c r="AX36" s="84">
        <f t="shared" si="13"/>
        <v>107</v>
      </c>
      <c r="AY36" s="84">
        <f t="shared" si="14"/>
        <v>-167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600</v>
      </c>
      <c r="CF36" s="81">
        <f t="shared" si="5"/>
        <v>0</v>
      </c>
      <c r="CG36" s="81">
        <f t="shared" si="5"/>
        <v>0</v>
      </c>
      <c r="CH36" s="81">
        <f t="shared" si="5"/>
        <v>1070</v>
      </c>
      <c r="CI36" s="81">
        <f t="shared" si="24"/>
        <v>1670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60</v>
      </c>
      <c r="DG36" s="82">
        <f t="shared" si="32"/>
        <v>-167</v>
      </c>
      <c r="DH36" s="82">
        <f t="shared" si="33"/>
        <v>0</v>
      </c>
      <c r="DI36" s="82">
        <f t="shared" si="34"/>
        <v>0</v>
      </c>
      <c r="DJ36" s="82">
        <f t="shared" si="35"/>
        <v>107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-38</v>
      </c>
      <c r="D37" s="83">
        <v>0</v>
      </c>
      <c r="E37" s="83">
        <v>0</v>
      </c>
      <c r="F37" s="83">
        <v>0</v>
      </c>
      <c r="G37" s="83">
        <v>-38</v>
      </c>
      <c r="H37" s="77"/>
      <c r="I37" s="32">
        <v>35</v>
      </c>
      <c r="J37" s="83">
        <v>38</v>
      </c>
      <c r="K37" s="83">
        <v>0</v>
      </c>
      <c r="L37" s="83">
        <v>0</v>
      </c>
      <c r="M37" s="83">
        <v>98</v>
      </c>
      <c r="N37" s="83">
        <v>136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-98</v>
      </c>
      <c r="AG37" s="83">
        <v>0</v>
      </c>
      <c r="AH37" s="83">
        <v>0</v>
      </c>
      <c r="AI37" s="83">
        <v>-98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38</v>
      </c>
      <c r="AV37" s="84">
        <f t="shared" si="13"/>
        <v>0</v>
      </c>
      <c r="AW37" s="84">
        <f t="shared" si="13"/>
        <v>0</v>
      </c>
      <c r="AX37" s="84">
        <f t="shared" si="13"/>
        <v>98</v>
      </c>
      <c r="AY37" s="84">
        <f t="shared" si="14"/>
        <v>-136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380</v>
      </c>
      <c r="CF37" s="81">
        <f t="shared" si="5"/>
        <v>0</v>
      </c>
      <c r="CG37" s="81">
        <f t="shared" si="5"/>
        <v>0</v>
      </c>
      <c r="CH37" s="81">
        <f t="shared" si="5"/>
        <v>980</v>
      </c>
      <c r="CI37" s="81">
        <f t="shared" si="24"/>
        <v>1360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38</v>
      </c>
      <c r="DG37" s="82">
        <f t="shared" si="32"/>
        <v>-136</v>
      </c>
      <c r="DH37" s="82">
        <f t="shared" si="33"/>
        <v>0</v>
      </c>
      <c r="DI37" s="82">
        <f t="shared" si="34"/>
        <v>0</v>
      </c>
      <c r="DJ37" s="82">
        <f t="shared" si="35"/>
        <v>98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-7</v>
      </c>
      <c r="D38" s="83">
        <v>0</v>
      </c>
      <c r="E38" s="83">
        <v>0</v>
      </c>
      <c r="F38" s="83">
        <v>0</v>
      </c>
      <c r="G38" s="83">
        <v>-7</v>
      </c>
      <c r="H38" s="77"/>
      <c r="I38" s="32">
        <v>36</v>
      </c>
      <c r="J38" s="83">
        <v>7</v>
      </c>
      <c r="K38" s="83">
        <v>0</v>
      </c>
      <c r="L38" s="83">
        <v>0</v>
      </c>
      <c r="M38" s="83">
        <v>82</v>
      </c>
      <c r="N38" s="83">
        <v>89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-82</v>
      </c>
      <c r="AG38" s="83">
        <v>0</v>
      </c>
      <c r="AH38" s="83">
        <v>0</v>
      </c>
      <c r="AI38" s="83">
        <v>-82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7</v>
      </c>
      <c r="AV38" s="84">
        <f t="shared" si="13"/>
        <v>0</v>
      </c>
      <c r="AW38" s="84">
        <f t="shared" si="13"/>
        <v>0</v>
      </c>
      <c r="AX38" s="84">
        <f t="shared" si="13"/>
        <v>82</v>
      </c>
      <c r="AY38" s="84">
        <f t="shared" si="14"/>
        <v>-89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70</v>
      </c>
      <c r="CF38" s="81">
        <f t="shared" si="5"/>
        <v>0</v>
      </c>
      <c r="CG38" s="81">
        <f t="shared" si="5"/>
        <v>0</v>
      </c>
      <c r="CH38" s="81">
        <f t="shared" si="5"/>
        <v>820</v>
      </c>
      <c r="CI38" s="81">
        <f t="shared" si="24"/>
        <v>890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7</v>
      </c>
      <c r="DG38" s="82">
        <f t="shared" si="32"/>
        <v>-89</v>
      </c>
      <c r="DH38" s="82">
        <f t="shared" si="33"/>
        <v>0</v>
      </c>
      <c r="DI38" s="82">
        <f t="shared" si="34"/>
        <v>0</v>
      </c>
      <c r="DJ38" s="82">
        <f t="shared" si="35"/>
        <v>82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91</v>
      </c>
      <c r="N39" s="83">
        <v>91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-91</v>
      </c>
      <c r="AG39" s="83">
        <v>0</v>
      </c>
      <c r="AH39" s="83">
        <v>0</v>
      </c>
      <c r="AI39" s="83">
        <v>-91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91</v>
      </c>
      <c r="AY39" s="84">
        <f t="shared" si="14"/>
        <v>-91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910</v>
      </c>
      <c r="CI39" s="81">
        <f t="shared" si="24"/>
        <v>910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-91</v>
      </c>
      <c r="DH39" s="82">
        <f t="shared" si="33"/>
        <v>0</v>
      </c>
      <c r="DI39" s="82">
        <f t="shared" si="34"/>
        <v>0</v>
      </c>
      <c r="DJ39" s="82">
        <f t="shared" si="35"/>
        <v>91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131</v>
      </c>
      <c r="N40" s="83">
        <v>131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-131</v>
      </c>
      <c r="AG40" s="83">
        <v>0</v>
      </c>
      <c r="AH40" s="83">
        <v>0</v>
      </c>
      <c r="AI40" s="83">
        <v>-131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131</v>
      </c>
      <c r="AY40" s="84">
        <f t="shared" si="14"/>
        <v>-131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1310</v>
      </c>
      <c r="CI40" s="81">
        <f t="shared" si="24"/>
        <v>1310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-131</v>
      </c>
      <c r="DH40" s="82">
        <f t="shared" si="33"/>
        <v>0</v>
      </c>
      <c r="DI40" s="82">
        <f t="shared" si="34"/>
        <v>0</v>
      </c>
      <c r="DJ40" s="82">
        <f t="shared" si="35"/>
        <v>131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160</v>
      </c>
      <c r="N41" s="83">
        <v>160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-160</v>
      </c>
      <c r="AG41" s="83">
        <v>0</v>
      </c>
      <c r="AH41" s="83">
        <v>0</v>
      </c>
      <c r="AI41" s="83">
        <v>-160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160</v>
      </c>
      <c r="AY41" s="84">
        <f t="shared" si="14"/>
        <v>-160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1600</v>
      </c>
      <c r="CI41" s="81">
        <f t="shared" si="24"/>
        <v>1600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-160</v>
      </c>
      <c r="DH41" s="82">
        <f t="shared" si="33"/>
        <v>0</v>
      </c>
      <c r="DI41" s="82">
        <f t="shared" si="34"/>
        <v>0</v>
      </c>
      <c r="DJ41" s="82">
        <f t="shared" si="35"/>
        <v>160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194</v>
      </c>
      <c r="N42" s="83">
        <v>194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-194</v>
      </c>
      <c r="AG42" s="83">
        <v>0</v>
      </c>
      <c r="AH42" s="83">
        <v>0</v>
      </c>
      <c r="AI42" s="83">
        <v>-194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194</v>
      </c>
      <c r="AY42" s="84">
        <f t="shared" si="14"/>
        <v>-194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1940</v>
      </c>
      <c r="CI42" s="81">
        <f t="shared" si="24"/>
        <v>1940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-194</v>
      </c>
      <c r="DH42" s="82">
        <f t="shared" si="33"/>
        <v>0</v>
      </c>
      <c r="DI42" s="82">
        <f t="shared" si="34"/>
        <v>0</v>
      </c>
      <c r="DJ42" s="82">
        <f t="shared" si="35"/>
        <v>194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207</v>
      </c>
      <c r="N43" s="83">
        <v>207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-207</v>
      </c>
      <c r="AG43" s="83">
        <v>0</v>
      </c>
      <c r="AH43" s="83">
        <v>0</v>
      </c>
      <c r="AI43" s="83">
        <v>-207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207</v>
      </c>
      <c r="AY43" s="84">
        <f t="shared" si="14"/>
        <v>-207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2070</v>
      </c>
      <c r="CI43" s="81">
        <f t="shared" si="24"/>
        <v>2070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-207</v>
      </c>
      <c r="DH43" s="82">
        <f t="shared" si="33"/>
        <v>0</v>
      </c>
      <c r="DI43" s="82">
        <f t="shared" si="34"/>
        <v>0</v>
      </c>
      <c r="DJ43" s="82">
        <f t="shared" si="35"/>
        <v>207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207</v>
      </c>
      <c r="N44" s="83">
        <v>207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-207</v>
      </c>
      <c r="AG44" s="83">
        <v>0</v>
      </c>
      <c r="AH44" s="83">
        <v>0</v>
      </c>
      <c r="AI44" s="83">
        <v>-207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207</v>
      </c>
      <c r="AY44" s="84">
        <f t="shared" si="14"/>
        <v>-207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2070</v>
      </c>
      <c r="CI44" s="81">
        <f t="shared" si="24"/>
        <v>2070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-207</v>
      </c>
      <c r="DH44" s="82">
        <f t="shared" si="33"/>
        <v>0</v>
      </c>
      <c r="DI44" s="82">
        <f t="shared" si="34"/>
        <v>0</v>
      </c>
      <c r="DJ44" s="82">
        <f t="shared" si="35"/>
        <v>207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197</v>
      </c>
      <c r="N45" s="83">
        <v>197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-197</v>
      </c>
      <c r="AG45" s="83">
        <v>0</v>
      </c>
      <c r="AH45" s="83">
        <v>0</v>
      </c>
      <c r="AI45" s="83">
        <v>-197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197</v>
      </c>
      <c r="AY45" s="84">
        <f t="shared" si="14"/>
        <v>-197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1970</v>
      </c>
      <c r="CI45" s="81">
        <f t="shared" si="24"/>
        <v>1970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-197</v>
      </c>
      <c r="DH45" s="82">
        <f t="shared" si="33"/>
        <v>0</v>
      </c>
      <c r="DI45" s="82">
        <f t="shared" si="34"/>
        <v>0</v>
      </c>
      <c r="DJ45" s="82">
        <f t="shared" si="35"/>
        <v>197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197</v>
      </c>
      <c r="N46" s="83">
        <v>197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-197</v>
      </c>
      <c r="AG46" s="83">
        <v>0</v>
      </c>
      <c r="AH46" s="83">
        <v>0</v>
      </c>
      <c r="AI46" s="83">
        <v>-197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197</v>
      </c>
      <c r="AY46" s="84">
        <f t="shared" si="14"/>
        <v>-197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1970</v>
      </c>
      <c r="CI46" s="81">
        <f t="shared" si="24"/>
        <v>1970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-197</v>
      </c>
      <c r="DH46" s="82">
        <f t="shared" si="33"/>
        <v>0</v>
      </c>
      <c r="DI46" s="82">
        <f t="shared" si="34"/>
        <v>0</v>
      </c>
      <c r="DJ46" s="82">
        <f t="shared" si="35"/>
        <v>197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197</v>
      </c>
      <c r="N47" s="83">
        <v>197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-197</v>
      </c>
      <c r="AG47" s="83">
        <v>0</v>
      </c>
      <c r="AH47" s="83">
        <v>0</v>
      </c>
      <c r="AI47" s="83">
        <v>-197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197</v>
      </c>
      <c r="AY47" s="84">
        <f t="shared" si="14"/>
        <v>-197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1970</v>
      </c>
      <c r="CI47" s="81">
        <f t="shared" si="24"/>
        <v>1970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-197</v>
      </c>
      <c r="DH47" s="82">
        <f t="shared" si="33"/>
        <v>0</v>
      </c>
      <c r="DI47" s="82">
        <f t="shared" si="34"/>
        <v>0</v>
      </c>
      <c r="DJ47" s="82">
        <f t="shared" si="35"/>
        <v>197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192</v>
      </c>
      <c r="N48" s="83">
        <v>192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-192</v>
      </c>
      <c r="AG48" s="83">
        <v>0</v>
      </c>
      <c r="AH48" s="83">
        <v>0</v>
      </c>
      <c r="AI48" s="83">
        <v>-192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192</v>
      </c>
      <c r="AY48" s="84">
        <f t="shared" si="14"/>
        <v>-192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1920</v>
      </c>
      <c r="CI48" s="81">
        <f t="shared" si="24"/>
        <v>1920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-192</v>
      </c>
      <c r="DH48" s="82">
        <f t="shared" si="33"/>
        <v>0</v>
      </c>
      <c r="DI48" s="82">
        <f t="shared" si="34"/>
        <v>0</v>
      </c>
      <c r="DJ48" s="82">
        <f t="shared" si="35"/>
        <v>192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187</v>
      </c>
      <c r="N49" s="83">
        <v>187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-187</v>
      </c>
      <c r="AG49" s="83">
        <v>0</v>
      </c>
      <c r="AH49" s="83">
        <v>0</v>
      </c>
      <c r="AI49" s="83">
        <v>-187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187</v>
      </c>
      <c r="AY49" s="84">
        <f t="shared" si="14"/>
        <v>-187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1870</v>
      </c>
      <c r="CI49" s="81">
        <f t="shared" si="24"/>
        <v>1870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-187</v>
      </c>
      <c r="DH49" s="82">
        <f t="shared" si="33"/>
        <v>0</v>
      </c>
      <c r="DI49" s="82">
        <f t="shared" si="34"/>
        <v>0</v>
      </c>
      <c r="DJ49" s="82">
        <f t="shared" si="35"/>
        <v>187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182</v>
      </c>
      <c r="N50" s="83">
        <v>182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-182</v>
      </c>
      <c r="AG50" s="83">
        <v>0</v>
      </c>
      <c r="AH50" s="83">
        <v>0</v>
      </c>
      <c r="AI50" s="83">
        <v>-182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182</v>
      </c>
      <c r="AY50" s="84">
        <f t="shared" si="14"/>
        <v>-182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1820</v>
      </c>
      <c r="CI50" s="81">
        <f t="shared" si="24"/>
        <v>1820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-182</v>
      </c>
      <c r="DH50" s="82">
        <f t="shared" si="33"/>
        <v>0</v>
      </c>
      <c r="DI50" s="82">
        <f t="shared" si="34"/>
        <v>0</v>
      </c>
      <c r="DJ50" s="82">
        <f t="shared" si="35"/>
        <v>182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177</v>
      </c>
      <c r="N51" s="83">
        <v>177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-177</v>
      </c>
      <c r="AG51" s="83">
        <v>0</v>
      </c>
      <c r="AH51" s="83">
        <v>0</v>
      </c>
      <c r="AI51" s="83">
        <v>-177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177</v>
      </c>
      <c r="AY51" s="84">
        <f t="shared" si="14"/>
        <v>-177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1770</v>
      </c>
      <c r="CI51" s="81">
        <f t="shared" si="24"/>
        <v>1770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-177</v>
      </c>
      <c r="DH51" s="82">
        <f t="shared" si="33"/>
        <v>0</v>
      </c>
      <c r="DI51" s="82">
        <f t="shared" si="34"/>
        <v>0</v>
      </c>
      <c r="DJ51" s="82">
        <f t="shared" si="35"/>
        <v>177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167</v>
      </c>
      <c r="N52" s="83">
        <v>167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-167</v>
      </c>
      <c r="AG52" s="83">
        <v>0</v>
      </c>
      <c r="AH52" s="83">
        <v>0</v>
      </c>
      <c r="AI52" s="83">
        <v>-167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167</v>
      </c>
      <c r="AY52" s="84">
        <f t="shared" si="14"/>
        <v>-167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1670</v>
      </c>
      <c r="CI52" s="81">
        <f t="shared" si="24"/>
        <v>1670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-167</v>
      </c>
      <c r="DH52" s="82">
        <f t="shared" si="33"/>
        <v>0</v>
      </c>
      <c r="DI52" s="82">
        <f t="shared" si="34"/>
        <v>0</v>
      </c>
      <c r="DJ52" s="82">
        <f t="shared" si="35"/>
        <v>167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177</v>
      </c>
      <c r="N53" s="83">
        <v>177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-177</v>
      </c>
      <c r="AG53" s="83">
        <v>0</v>
      </c>
      <c r="AH53" s="83">
        <v>0</v>
      </c>
      <c r="AI53" s="83">
        <v>-177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177</v>
      </c>
      <c r="AY53" s="84">
        <f t="shared" si="14"/>
        <v>-177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1770</v>
      </c>
      <c r="CI53" s="81">
        <f t="shared" si="24"/>
        <v>1770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-177</v>
      </c>
      <c r="DH53" s="82">
        <f t="shared" si="33"/>
        <v>0</v>
      </c>
      <c r="DI53" s="82">
        <f t="shared" si="34"/>
        <v>0</v>
      </c>
      <c r="DJ53" s="82">
        <f t="shared" si="35"/>
        <v>177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177</v>
      </c>
      <c r="N54" s="83">
        <v>177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-177</v>
      </c>
      <c r="AG54" s="83">
        <v>0</v>
      </c>
      <c r="AH54" s="83">
        <v>0</v>
      </c>
      <c r="AI54" s="83">
        <v>-177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177</v>
      </c>
      <c r="AY54" s="84">
        <f t="shared" si="14"/>
        <v>-177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1770</v>
      </c>
      <c r="CI54" s="81">
        <f t="shared" si="24"/>
        <v>1770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-177</v>
      </c>
      <c r="DH54" s="82">
        <f t="shared" si="33"/>
        <v>0</v>
      </c>
      <c r="DI54" s="82">
        <f t="shared" si="34"/>
        <v>0</v>
      </c>
      <c r="DJ54" s="82">
        <f t="shared" si="35"/>
        <v>177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156</v>
      </c>
      <c r="N55" s="83">
        <v>156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-156</v>
      </c>
      <c r="AG55" s="83">
        <v>0</v>
      </c>
      <c r="AH55" s="83">
        <v>0</v>
      </c>
      <c r="AI55" s="83">
        <v>-156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156</v>
      </c>
      <c r="AY55" s="84">
        <f t="shared" si="14"/>
        <v>-156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1560</v>
      </c>
      <c r="CI55" s="81">
        <f t="shared" si="24"/>
        <v>1560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-156</v>
      </c>
      <c r="DH55" s="82">
        <f t="shared" si="33"/>
        <v>0</v>
      </c>
      <c r="DI55" s="82">
        <f t="shared" si="34"/>
        <v>0</v>
      </c>
      <c r="DJ55" s="82">
        <f t="shared" si="35"/>
        <v>156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140</v>
      </c>
      <c r="N56" s="83">
        <v>140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-140</v>
      </c>
      <c r="AG56" s="83">
        <v>0</v>
      </c>
      <c r="AH56" s="83">
        <v>0</v>
      </c>
      <c r="AI56" s="83">
        <v>-140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140</v>
      </c>
      <c r="AY56" s="84">
        <f t="shared" si="14"/>
        <v>-140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1400</v>
      </c>
      <c r="CI56" s="81">
        <f t="shared" si="24"/>
        <v>1400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-140</v>
      </c>
      <c r="DH56" s="82">
        <f t="shared" si="33"/>
        <v>0</v>
      </c>
      <c r="DI56" s="82">
        <f t="shared" si="34"/>
        <v>0</v>
      </c>
      <c r="DJ56" s="82">
        <f t="shared" si="35"/>
        <v>140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179</v>
      </c>
      <c r="N57" s="83">
        <v>179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-179</v>
      </c>
      <c r="AG57" s="83">
        <v>0</v>
      </c>
      <c r="AH57" s="83">
        <v>0</v>
      </c>
      <c r="AI57" s="83">
        <v>-179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179</v>
      </c>
      <c r="AY57" s="84">
        <f t="shared" si="14"/>
        <v>-179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1790</v>
      </c>
      <c r="CI57" s="81">
        <f t="shared" si="24"/>
        <v>1790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-179</v>
      </c>
      <c r="DH57" s="82">
        <f t="shared" si="33"/>
        <v>0</v>
      </c>
      <c r="DI57" s="82">
        <f t="shared" si="34"/>
        <v>0</v>
      </c>
      <c r="DJ57" s="82">
        <f t="shared" si="35"/>
        <v>179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175</v>
      </c>
      <c r="N58" s="83">
        <v>175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-175</v>
      </c>
      <c r="AG58" s="83">
        <v>0</v>
      </c>
      <c r="AH58" s="83">
        <v>0</v>
      </c>
      <c r="AI58" s="83">
        <v>-175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175</v>
      </c>
      <c r="AY58" s="84">
        <f t="shared" si="14"/>
        <v>-175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1750</v>
      </c>
      <c r="CI58" s="81">
        <f t="shared" si="24"/>
        <v>1750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-175</v>
      </c>
      <c r="DH58" s="82">
        <f t="shared" si="33"/>
        <v>0</v>
      </c>
      <c r="DI58" s="82">
        <f t="shared" si="34"/>
        <v>0</v>
      </c>
      <c r="DJ58" s="82">
        <f t="shared" si="35"/>
        <v>175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182</v>
      </c>
      <c r="N59" s="83">
        <v>182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-182</v>
      </c>
      <c r="AG59" s="83">
        <v>0</v>
      </c>
      <c r="AH59" s="83">
        <v>0</v>
      </c>
      <c r="AI59" s="83">
        <v>-182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182</v>
      </c>
      <c r="AY59" s="84">
        <f t="shared" si="14"/>
        <v>-182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1820</v>
      </c>
      <c r="CI59" s="81">
        <f t="shared" si="24"/>
        <v>1820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-182</v>
      </c>
      <c r="DH59" s="82">
        <f t="shared" si="33"/>
        <v>0</v>
      </c>
      <c r="DI59" s="82">
        <f t="shared" si="34"/>
        <v>0</v>
      </c>
      <c r="DJ59" s="82">
        <f t="shared" si="35"/>
        <v>182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172</v>
      </c>
      <c r="N60" s="83">
        <v>172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-172</v>
      </c>
      <c r="AG60" s="83">
        <v>0</v>
      </c>
      <c r="AH60" s="83">
        <v>0</v>
      </c>
      <c r="AI60" s="83">
        <v>-172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172</v>
      </c>
      <c r="AY60" s="84">
        <f t="shared" si="14"/>
        <v>-172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1720</v>
      </c>
      <c r="CI60" s="81">
        <f t="shared" si="24"/>
        <v>1720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-172</v>
      </c>
      <c r="DH60" s="82">
        <f t="shared" si="33"/>
        <v>0</v>
      </c>
      <c r="DI60" s="82">
        <f t="shared" si="34"/>
        <v>0</v>
      </c>
      <c r="DJ60" s="82">
        <f t="shared" si="35"/>
        <v>172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162</v>
      </c>
      <c r="N61" s="83">
        <v>162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-162</v>
      </c>
      <c r="AG61" s="83">
        <v>0</v>
      </c>
      <c r="AH61" s="83">
        <v>0</v>
      </c>
      <c r="AI61" s="83">
        <v>-162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162</v>
      </c>
      <c r="AY61" s="84">
        <f t="shared" si="14"/>
        <v>-162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1620</v>
      </c>
      <c r="CI61" s="81">
        <f t="shared" si="24"/>
        <v>1620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-162</v>
      </c>
      <c r="DH61" s="82">
        <f t="shared" si="33"/>
        <v>0</v>
      </c>
      <c r="DI61" s="82">
        <f t="shared" si="34"/>
        <v>0</v>
      </c>
      <c r="DJ61" s="82">
        <f t="shared" si="35"/>
        <v>162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147</v>
      </c>
      <c r="N62" s="83">
        <v>147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-147</v>
      </c>
      <c r="AG62" s="83">
        <v>0</v>
      </c>
      <c r="AH62" s="83">
        <v>0</v>
      </c>
      <c r="AI62" s="83">
        <v>-147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147</v>
      </c>
      <c r="AY62" s="84">
        <f t="shared" si="14"/>
        <v>-147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1470</v>
      </c>
      <c r="CI62" s="81">
        <f t="shared" si="24"/>
        <v>1470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-147</v>
      </c>
      <c r="DH62" s="82">
        <f t="shared" si="33"/>
        <v>0</v>
      </c>
      <c r="DI62" s="82">
        <f t="shared" si="34"/>
        <v>0</v>
      </c>
      <c r="DJ62" s="82">
        <f t="shared" si="35"/>
        <v>147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-38</v>
      </c>
      <c r="D63" s="83">
        <v>0</v>
      </c>
      <c r="E63" s="83">
        <v>0</v>
      </c>
      <c r="F63" s="83">
        <v>0</v>
      </c>
      <c r="G63" s="83">
        <v>-38</v>
      </c>
      <c r="H63" s="77"/>
      <c r="I63" s="32">
        <v>61</v>
      </c>
      <c r="J63" s="83">
        <v>38</v>
      </c>
      <c r="K63" s="83">
        <v>0</v>
      </c>
      <c r="L63" s="83">
        <v>0</v>
      </c>
      <c r="M63" s="83">
        <v>115</v>
      </c>
      <c r="N63" s="83">
        <v>153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-115</v>
      </c>
      <c r="AG63" s="83">
        <v>0</v>
      </c>
      <c r="AH63" s="83">
        <v>0</v>
      </c>
      <c r="AI63" s="83">
        <v>-115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38</v>
      </c>
      <c r="AV63" s="84">
        <f t="shared" si="13"/>
        <v>0</v>
      </c>
      <c r="AW63" s="84">
        <f t="shared" si="13"/>
        <v>0</v>
      </c>
      <c r="AX63" s="84">
        <f t="shared" si="13"/>
        <v>115</v>
      </c>
      <c r="AY63" s="84">
        <f t="shared" si="14"/>
        <v>-153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380</v>
      </c>
      <c r="CF63" s="81">
        <f t="shared" si="5"/>
        <v>0</v>
      </c>
      <c r="CG63" s="81">
        <f t="shared" si="5"/>
        <v>0</v>
      </c>
      <c r="CH63" s="81">
        <f t="shared" si="5"/>
        <v>1150</v>
      </c>
      <c r="CI63" s="81">
        <f t="shared" si="24"/>
        <v>1530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38</v>
      </c>
      <c r="DG63" s="82">
        <f t="shared" si="32"/>
        <v>-153</v>
      </c>
      <c r="DH63" s="82">
        <f t="shared" si="33"/>
        <v>0</v>
      </c>
      <c r="DI63" s="82">
        <f t="shared" si="34"/>
        <v>0</v>
      </c>
      <c r="DJ63" s="82">
        <f t="shared" si="35"/>
        <v>115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-67</v>
      </c>
      <c r="D64" s="83">
        <v>0</v>
      </c>
      <c r="E64" s="83">
        <v>0</v>
      </c>
      <c r="F64" s="83">
        <v>0</v>
      </c>
      <c r="G64" s="83">
        <v>-67</v>
      </c>
      <c r="H64" s="77"/>
      <c r="I64" s="32">
        <v>62</v>
      </c>
      <c r="J64" s="83">
        <v>67</v>
      </c>
      <c r="K64" s="83">
        <v>0</v>
      </c>
      <c r="L64" s="83">
        <v>0</v>
      </c>
      <c r="M64" s="83">
        <v>71</v>
      </c>
      <c r="N64" s="83">
        <v>138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-71</v>
      </c>
      <c r="AG64" s="83">
        <v>0</v>
      </c>
      <c r="AH64" s="83">
        <v>0</v>
      </c>
      <c r="AI64" s="83">
        <v>-71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67</v>
      </c>
      <c r="AV64" s="84">
        <f t="shared" si="13"/>
        <v>0</v>
      </c>
      <c r="AW64" s="84">
        <f t="shared" si="13"/>
        <v>0</v>
      </c>
      <c r="AX64" s="84">
        <f t="shared" si="13"/>
        <v>71</v>
      </c>
      <c r="AY64" s="84">
        <f t="shared" si="14"/>
        <v>-138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670</v>
      </c>
      <c r="CF64" s="81">
        <f t="shared" si="5"/>
        <v>0</v>
      </c>
      <c r="CG64" s="81">
        <f t="shared" si="5"/>
        <v>0</v>
      </c>
      <c r="CH64" s="81">
        <f t="shared" si="5"/>
        <v>710</v>
      </c>
      <c r="CI64" s="81">
        <f t="shared" si="24"/>
        <v>1380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67</v>
      </c>
      <c r="DG64" s="82">
        <f t="shared" si="32"/>
        <v>-138</v>
      </c>
      <c r="DH64" s="82">
        <f t="shared" si="33"/>
        <v>0</v>
      </c>
      <c r="DI64" s="82">
        <f t="shared" si="34"/>
        <v>0</v>
      </c>
      <c r="DJ64" s="82">
        <f t="shared" si="35"/>
        <v>71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-71.587000000000003</v>
      </c>
      <c r="D65" s="83">
        <v>0</v>
      </c>
      <c r="E65" s="83">
        <v>0</v>
      </c>
      <c r="F65" s="83">
        <v>0</v>
      </c>
      <c r="G65" s="83">
        <v>-71.587000000000003</v>
      </c>
      <c r="H65" s="77"/>
      <c r="I65" s="32">
        <v>63</v>
      </c>
      <c r="J65" s="83">
        <v>71.587000000000003</v>
      </c>
      <c r="K65" s="83">
        <v>0</v>
      </c>
      <c r="L65" s="83">
        <v>0</v>
      </c>
      <c r="M65" s="83">
        <v>60.412999999999997</v>
      </c>
      <c r="N65" s="83">
        <v>132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-60.412999999999997</v>
      </c>
      <c r="AG65" s="83">
        <v>0</v>
      </c>
      <c r="AH65" s="83">
        <v>0</v>
      </c>
      <c r="AI65" s="83">
        <v>-60.412999999999997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71.587000000000003</v>
      </c>
      <c r="AV65" s="84">
        <f t="shared" si="13"/>
        <v>0</v>
      </c>
      <c r="AW65" s="84">
        <f t="shared" si="13"/>
        <v>0</v>
      </c>
      <c r="AX65" s="84">
        <f t="shared" si="13"/>
        <v>60.412999999999997</v>
      </c>
      <c r="AY65" s="84">
        <f t="shared" si="14"/>
        <v>-132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715.87</v>
      </c>
      <c r="CF65" s="81">
        <f t="shared" si="5"/>
        <v>0</v>
      </c>
      <c r="CG65" s="81">
        <f t="shared" si="5"/>
        <v>0</v>
      </c>
      <c r="CH65" s="81">
        <f t="shared" si="5"/>
        <v>604.13</v>
      </c>
      <c r="CI65" s="81">
        <f t="shared" si="24"/>
        <v>1320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71.587000000000003</v>
      </c>
      <c r="DG65" s="82">
        <f t="shared" si="32"/>
        <v>-132</v>
      </c>
      <c r="DH65" s="82">
        <f t="shared" si="33"/>
        <v>0</v>
      </c>
      <c r="DI65" s="82">
        <f t="shared" si="34"/>
        <v>0</v>
      </c>
      <c r="DJ65" s="82">
        <f t="shared" si="35"/>
        <v>60.412999999999997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-66.164000000000001</v>
      </c>
      <c r="D66" s="83">
        <v>0</v>
      </c>
      <c r="E66" s="83">
        <v>0</v>
      </c>
      <c r="F66" s="83">
        <v>0</v>
      </c>
      <c r="G66" s="83">
        <v>-66.164000000000001</v>
      </c>
      <c r="H66" s="77"/>
      <c r="I66" s="32">
        <v>64</v>
      </c>
      <c r="J66" s="83">
        <v>66.164000000000001</v>
      </c>
      <c r="K66" s="83">
        <v>0</v>
      </c>
      <c r="L66" s="83">
        <v>0</v>
      </c>
      <c r="M66" s="83">
        <v>55.835999999999999</v>
      </c>
      <c r="N66" s="83">
        <v>122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-55.835999999999999</v>
      </c>
      <c r="AG66" s="83">
        <v>0</v>
      </c>
      <c r="AH66" s="83">
        <v>0</v>
      </c>
      <c r="AI66" s="83">
        <v>-55.835999999999999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66.164000000000001</v>
      </c>
      <c r="AV66" s="84">
        <f t="shared" si="13"/>
        <v>0</v>
      </c>
      <c r="AW66" s="84">
        <f t="shared" si="13"/>
        <v>0</v>
      </c>
      <c r="AX66" s="84">
        <f t="shared" si="13"/>
        <v>55.835999999999999</v>
      </c>
      <c r="AY66" s="84">
        <f t="shared" si="14"/>
        <v>-122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661.64</v>
      </c>
      <c r="CF66" s="81">
        <f t="shared" si="5"/>
        <v>0</v>
      </c>
      <c r="CG66" s="81">
        <f t="shared" si="5"/>
        <v>0</v>
      </c>
      <c r="CH66" s="81">
        <f t="shared" si="5"/>
        <v>558.36</v>
      </c>
      <c r="CI66" s="81">
        <f t="shared" si="24"/>
        <v>1220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66.164000000000001</v>
      </c>
      <c r="DG66" s="82">
        <f t="shared" si="32"/>
        <v>-122</v>
      </c>
      <c r="DH66" s="82">
        <f t="shared" si="33"/>
        <v>0</v>
      </c>
      <c r="DI66" s="82">
        <f t="shared" si="34"/>
        <v>0</v>
      </c>
      <c r="DJ66" s="82">
        <f t="shared" si="35"/>
        <v>55.835999999999999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-60.741</v>
      </c>
      <c r="D67" s="83">
        <v>0</v>
      </c>
      <c r="E67" s="83">
        <v>0</v>
      </c>
      <c r="F67" s="83">
        <v>0</v>
      </c>
      <c r="G67" s="83">
        <v>-60.741</v>
      </c>
      <c r="H67" s="77"/>
      <c r="I67" s="32">
        <v>65</v>
      </c>
      <c r="J67" s="83">
        <v>60.741</v>
      </c>
      <c r="K67" s="83">
        <v>0</v>
      </c>
      <c r="L67" s="83">
        <v>0</v>
      </c>
      <c r="M67" s="83">
        <v>51.259</v>
      </c>
      <c r="N67" s="83">
        <v>112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-51.259</v>
      </c>
      <c r="AG67" s="83">
        <v>0</v>
      </c>
      <c r="AH67" s="83">
        <v>0</v>
      </c>
      <c r="AI67" s="83">
        <v>-51.259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60.741</v>
      </c>
      <c r="AV67" s="84">
        <f t="shared" si="13"/>
        <v>0</v>
      </c>
      <c r="AW67" s="84">
        <f t="shared" si="13"/>
        <v>0</v>
      </c>
      <c r="AX67" s="84">
        <f t="shared" si="13"/>
        <v>51.259</v>
      </c>
      <c r="AY67" s="84">
        <f t="shared" si="14"/>
        <v>-112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607.41</v>
      </c>
      <c r="CF67" s="81">
        <f t="shared" si="23"/>
        <v>0</v>
      </c>
      <c r="CG67" s="81">
        <f t="shared" si="23"/>
        <v>0</v>
      </c>
      <c r="CH67" s="81">
        <f t="shared" si="23"/>
        <v>512.59</v>
      </c>
      <c r="CI67" s="81">
        <f t="shared" si="24"/>
        <v>1120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60.741</v>
      </c>
      <c r="DG67" s="82">
        <f t="shared" si="32"/>
        <v>-112</v>
      </c>
      <c r="DH67" s="82">
        <f t="shared" si="33"/>
        <v>0</v>
      </c>
      <c r="DI67" s="82">
        <f t="shared" si="34"/>
        <v>0</v>
      </c>
      <c r="DJ67" s="82">
        <f t="shared" si="35"/>
        <v>51.259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-49.893999999999998</v>
      </c>
      <c r="D68" s="83">
        <v>0</v>
      </c>
      <c r="E68" s="83">
        <v>0</v>
      </c>
      <c r="F68" s="83">
        <v>0</v>
      </c>
      <c r="G68" s="83">
        <v>-49.893999999999998</v>
      </c>
      <c r="H68" s="77"/>
      <c r="I68" s="32">
        <v>66</v>
      </c>
      <c r="J68" s="83">
        <v>49.893999999999998</v>
      </c>
      <c r="K68" s="83">
        <v>0</v>
      </c>
      <c r="L68" s="83">
        <v>0</v>
      </c>
      <c r="M68" s="83">
        <v>42.106000000000002</v>
      </c>
      <c r="N68" s="83">
        <v>92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-42.106000000000002</v>
      </c>
      <c r="AG68" s="83">
        <v>0</v>
      </c>
      <c r="AH68" s="83">
        <v>0</v>
      </c>
      <c r="AI68" s="83">
        <v>-42.106000000000002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49.893999999999998</v>
      </c>
      <c r="AV68" s="84">
        <f t="shared" si="41"/>
        <v>0</v>
      </c>
      <c r="AW68" s="84">
        <f t="shared" si="41"/>
        <v>0</v>
      </c>
      <c r="AX68" s="84">
        <f t="shared" si="41"/>
        <v>42.106000000000002</v>
      </c>
      <c r="AY68" s="84">
        <f t="shared" ref="AY68:AY98" si="42">-SUM(AU68:AX68)</f>
        <v>-92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498.94</v>
      </c>
      <c r="CF68" s="81">
        <f t="shared" si="51"/>
        <v>0</v>
      </c>
      <c r="CG68" s="81">
        <f t="shared" si="51"/>
        <v>0</v>
      </c>
      <c r="CH68" s="81">
        <f t="shared" si="51"/>
        <v>421.06</v>
      </c>
      <c r="CI68" s="81">
        <f t="shared" ref="CI68:CI98" si="52">SUM(CE68:CH68)</f>
        <v>920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49.893999999999998</v>
      </c>
      <c r="DG68" s="82">
        <f t="shared" ref="DG68:DG99" si="60">AY68+AN68+BC68+BJ68+BQ68</f>
        <v>-92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42.106000000000002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-13.016</v>
      </c>
      <c r="D69" s="83">
        <v>0</v>
      </c>
      <c r="E69" s="83">
        <v>0</v>
      </c>
      <c r="F69" s="83">
        <v>0</v>
      </c>
      <c r="G69" s="83">
        <v>-13.016</v>
      </c>
      <c r="H69" s="77"/>
      <c r="I69" s="32">
        <v>67</v>
      </c>
      <c r="J69" s="83">
        <v>13.016</v>
      </c>
      <c r="K69" s="83">
        <v>0</v>
      </c>
      <c r="L69" s="83">
        <v>0</v>
      </c>
      <c r="M69" s="83">
        <v>10.984</v>
      </c>
      <c r="N69" s="83">
        <v>24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-10.984</v>
      </c>
      <c r="AG69" s="83">
        <v>0</v>
      </c>
      <c r="AH69" s="83">
        <v>0</v>
      </c>
      <c r="AI69" s="83">
        <v>-10.984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13.016</v>
      </c>
      <c r="AV69" s="84">
        <f t="shared" si="41"/>
        <v>0</v>
      </c>
      <c r="AW69" s="84">
        <f t="shared" si="41"/>
        <v>0</v>
      </c>
      <c r="AX69" s="84">
        <f t="shared" si="41"/>
        <v>10.984</v>
      </c>
      <c r="AY69" s="84">
        <f t="shared" si="42"/>
        <v>-24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130.16</v>
      </c>
      <c r="CF69" s="81">
        <f t="shared" si="51"/>
        <v>0</v>
      </c>
      <c r="CG69" s="81">
        <f t="shared" si="51"/>
        <v>0</v>
      </c>
      <c r="CH69" s="81">
        <f t="shared" si="51"/>
        <v>109.84</v>
      </c>
      <c r="CI69" s="81">
        <f t="shared" si="52"/>
        <v>240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13.016</v>
      </c>
      <c r="DG69" s="82">
        <f t="shared" si="60"/>
        <v>-24</v>
      </c>
      <c r="DH69" s="82">
        <f t="shared" si="61"/>
        <v>0</v>
      </c>
      <c r="DI69" s="82">
        <f t="shared" si="62"/>
        <v>0</v>
      </c>
      <c r="DJ69" s="82">
        <f t="shared" si="63"/>
        <v>10.984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-21.693000000000001</v>
      </c>
      <c r="D70" s="83">
        <v>0</v>
      </c>
      <c r="E70" s="83">
        <v>0</v>
      </c>
      <c r="F70" s="83">
        <v>0</v>
      </c>
      <c r="G70" s="83">
        <v>-21.693000000000001</v>
      </c>
      <c r="H70" s="77"/>
      <c r="I70" s="32">
        <v>68</v>
      </c>
      <c r="J70" s="83">
        <v>21.693000000000001</v>
      </c>
      <c r="K70" s="83">
        <v>0</v>
      </c>
      <c r="L70" s="83">
        <v>0</v>
      </c>
      <c r="M70" s="83">
        <v>18.306999999999999</v>
      </c>
      <c r="N70" s="83">
        <v>40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-18.306999999999999</v>
      </c>
      <c r="AG70" s="83">
        <v>0</v>
      </c>
      <c r="AH70" s="83">
        <v>0</v>
      </c>
      <c r="AI70" s="83">
        <v>-18.306999999999999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21.693000000000001</v>
      </c>
      <c r="AV70" s="84">
        <f t="shared" si="41"/>
        <v>0</v>
      </c>
      <c r="AW70" s="84">
        <f t="shared" si="41"/>
        <v>0</v>
      </c>
      <c r="AX70" s="84">
        <f t="shared" si="41"/>
        <v>18.306999999999999</v>
      </c>
      <c r="AY70" s="84">
        <f t="shared" si="42"/>
        <v>-40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216.93</v>
      </c>
      <c r="CF70" s="81">
        <f t="shared" si="51"/>
        <v>0</v>
      </c>
      <c r="CG70" s="81">
        <f t="shared" si="51"/>
        <v>0</v>
      </c>
      <c r="CH70" s="81">
        <f t="shared" si="51"/>
        <v>183.07</v>
      </c>
      <c r="CI70" s="81">
        <f t="shared" si="52"/>
        <v>400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21.693000000000001</v>
      </c>
      <c r="DG70" s="82">
        <f t="shared" si="60"/>
        <v>-40</v>
      </c>
      <c r="DH70" s="82">
        <f t="shared" si="61"/>
        <v>0</v>
      </c>
      <c r="DI70" s="82">
        <f t="shared" si="62"/>
        <v>0</v>
      </c>
      <c r="DJ70" s="82">
        <f t="shared" si="63"/>
        <v>18.306999999999999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-54.232999999999997</v>
      </c>
      <c r="D71" s="83">
        <v>0</v>
      </c>
      <c r="E71" s="83">
        <v>0</v>
      </c>
      <c r="F71" s="83">
        <v>0</v>
      </c>
      <c r="G71" s="83">
        <v>-54.232999999999997</v>
      </c>
      <c r="H71" s="77"/>
      <c r="I71" s="32">
        <v>69</v>
      </c>
      <c r="J71" s="83">
        <v>54.232999999999997</v>
      </c>
      <c r="K71" s="83">
        <v>0</v>
      </c>
      <c r="L71" s="83">
        <v>0</v>
      </c>
      <c r="M71" s="83">
        <v>45.767000000000003</v>
      </c>
      <c r="N71" s="83">
        <v>100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-45.767000000000003</v>
      </c>
      <c r="AG71" s="83">
        <v>0</v>
      </c>
      <c r="AH71" s="83">
        <v>0</v>
      </c>
      <c r="AI71" s="83">
        <v>-45.767000000000003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54.232999999999997</v>
      </c>
      <c r="AV71" s="84">
        <f t="shared" si="41"/>
        <v>0</v>
      </c>
      <c r="AW71" s="84">
        <f t="shared" si="41"/>
        <v>0</v>
      </c>
      <c r="AX71" s="84">
        <f t="shared" si="41"/>
        <v>45.767000000000003</v>
      </c>
      <c r="AY71" s="84">
        <f t="shared" si="42"/>
        <v>-100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542.32999999999993</v>
      </c>
      <c r="CF71" s="81">
        <f t="shared" si="51"/>
        <v>0</v>
      </c>
      <c r="CG71" s="81">
        <f t="shared" si="51"/>
        <v>0</v>
      </c>
      <c r="CH71" s="81">
        <f t="shared" si="51"/>
        <v>457.67</v>
      </c>
      <c r="CI71" s="81">
        <f t="shared" si="52"/>
        <v>1000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54.232999999999997</v>
      </c>
      <c r="DG71" s="82">
        <f t="shared" si="60"/>
        <v>-100</v>
      </c>
      <c r="DH71" s="82">
        <f t="shared" si="61"/>
        <v>0</v>
      </c>
      <c r="DI71" s="82">
        <f t="shared" si="62"/>
        <v>0</v>
      </c>
      <c r="DJ71" s="82">
        <f t="shared" si="63"/>
        <v>45.767000000000003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-40.673999999999999</v>
      </c>
      <c r="D72" s="83">
        <v>0</v>
      </c>
      <c r="E72" s="83">
        <v>0</v>
      </c>
      <c r="F72" s="83">
        <v>0</v>
      </c>
      <c r="G72" s="83">
        <v>-40.673999999999999</v>
      </c>
      <c r="H72" s="77"/>
      <c r="I72" s="32">
        <v>70</v>
      </c>
      <c r="J72" s="83">
        <v>40.673999999999999</v>
      </c>
      <c r="K72" s="83">
        <v>0</v>
      </c>
      <c r="L72" s="83">
        <v>0</v>
      </c>
      <c r="M72" s="83">
        <v>34.326000000000001</v>
      </c>
      <c r="N72" s="83">
        <v>75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-34.326000000000001</v>
      </c>
      <c r="AG72" s="83">
        <v>0</v>
      </c>
      <c r="AH72" s="83">
        <v>0</v>
      </c>
      <c r="AI72" s="83">
        <v>-34.326000000000001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40.673999999999999</v>
      </c>
      <c r="AV72" s="84">
        <f t="shared" si="41"/>
        <v>0</v>
      </c>
      <c r="AW72" s="84">
        <f t="shared" si="41"/>
        <v>0</v>
      </c>
      <c r="AX72" s="84">
        <f t="shared" si="41"/>
        <v>34.326000000000001</v>
      </c>
      <c r="AY72" s="84">
        <f t="shared" si="42"/>
        <v>-75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406.74</v>
      </c>
      <c r="CF72" s="81">
        <f t="shared" si="51"/>
        <v>0</v>
      </c>
      <c r="CG72" s="81">
        <f t="shared" si="51"/>
        <v>0</v>
      </c>
      <c r="CH72" s="81">
        <f t="shared" si="51"/>
        <v>343.26</v>
      </c>
      <c r="CI72" s="81">
        <f t="shared" si="52"/>
        <v>750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40.673999999999999</v>
      </c>
      <c r="DG72" s="82">
        <f t="shared" si="60"/>
        <v>-75</v>
      </c>
      <c r="DH72" s="82">
        <f t="shared" si="61"/>
        <v>0</v>
      </c>
      <c r="DI72" s="82">
        <f t="shared" si="62"/>
        <v>0</v>
      </c>
      <c r="DJ72" s="82">
        <f t="shared" si="63"/>
        <v>34.326000000000001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-27.116</v>
      </c>
      <c r="D73" s="83">
        <v>0</v>
      </c>
      <c r="E73" s="83">
        <v>0</v>
      </c>
      <c r="F73" s="83">
        <v>0</v>
      </c>
      <c r="G73" s="83">
        <v>-27.116</v>
      </c>
      <c r="H73" s="77"/>
      <c r="I73" s="32">
        <v>71</v>
      </c>
      <c r="J73" s="83">
        <v>27.116</v>
      </c>
      <c r="K73" s="83">
        <v>0</v>
      </c>
      <c r="L73" s="83">
        <v>0</v>
      </c>
      <c r="M73" s="83">
        <v>22.884</v>
      </c>
      <c r="N73" s="83">
        <v>50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-22.884</v>
      </c>
      <c r="AG73" s="83">
        <v>0</v>
      </c>
      <c r="AH73" s="83">
        <v>0</v>
      </c>
      <c r="AI73" s="83">
        <v>-22.884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27.116</v>
      </c>
      <c r="AV73" s="84">
        <f t="shared" si="41"/>
        <v>0</v>
      </c>
      <c r="AW73" s="84">
        <f t="shared" si="41"/>
        <v>0</v>
      </c>
      <c r="AX73" s="84">
        <f t="shared" si="41"/>
        <v>22.884</v>
      </c>
      <c r="AY73" s="84">
        <f t="shared" si="42"/>
        <v>-50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271.15999999999997</v>
      </c>
      <c r="CF73" s="81">
        <f t="shared" si="51"/>
        <v>0</v>
      </c>
      <c r="CG73" s="81">
        <f t="shared" si="51"/>
        <v>0</v>
      </c>
      <c r="CH73" s="81">
        <f t="shared" si="51"/>
        <v>228.84</v>
      </c>
      <c r="CI73" s="81">
        <f t="shared" si="52"/>
        <v>500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27.116</v>
      </c>
      <c r="DG73" s="82">
        <f t="shared" si="60"/>
        <v>-50</v>
      </c>
      <c r="DH73" s="82">
        <f t="shared" si="61"/>
        <v>0</v>
      </c>
      <c r="DI73" s="82">
        <f t="shared" si="62"/>
        <v>0</v>
      </c>
      <c r="DJ73" s="82">
        <f t="shared" si="63"/>
        <v>22.884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-27.116</v>
      </c>
      <c r="D74" s="83">
        <v>0</v>
      </c>
      <c r="E74" s="83">
        <v>0</v>
      </c>
      <c r="F74" s="83">
        <v>0</v>
      </c>
      <c r="G74" s="83">
        <v>-27.116</v>
      </c>
      <c r="H74" s="77"/>
      <c r="I74" s="32">
        <v>72</v>
      </c>
      <c r="J74" s="83">
        <v>27.116</v>
      </c>
      <c r="K74" s="83">
        <v>0</v>
      </c>
      <c r="L74" s="83">
        <v>0</v>
      </c>
      <c r="M74" s="83">
        <v>22.884</v>
      </c>
      <c r="N74" s="83">
        <v>50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-22.884</v>
      </c>
      <c r="AG74" s="83">
        <v>0</v>
      </c>
      <c r="AH74" s="83">
        <v>0</v>
      </c>
      <c r="AI74" s="83">
        <v>-22.884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27.116</v>
      </c>
      <c r="AV74" s="84">
        <f t="shared" si="41"/>
        <v>0</v>
      </c>
      <c r="AW74" s="84">
        <f t="shared" si="41"/>
        <v>0</v>
      </c>
      <c r="AX74" s="84">
        <f t="shared" si="41"/>
        <v>22.884</v>
      </c>
      <c r="AY74" s="84">
        <f t="shared" si="42"/>
        <v>-50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271.15999999999997</v>
      </c>
      <c r="CF74" s="81">
        <f t="shared" si="51"/>
        <v>0</v>
      </c>
      <c r="CG74" s="81">
        <f t="shared" si="51"/>
        <v>0</v>
      </c>
      <c r="CH74" s="81">
        <f t="shared" si="51"/>
        <v>228.84</v>
      </c>
      <c r="CI74" s="81">
        <f t="shared" si="52"/>
        <v>500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27.116</v>
      </c>
      <c r="DG74" s="82">
        <f t="shared" si="60"/>
        <v>-50</v>
      </c>
      <c r="DH74" s="82">
        <f t="shared" si="61"/>
        <v>0</v>
      </c>
      <c r="DI74" s="82">
        <f t="shared" si="62"/>
        <v>0</v>
      </c>
      <c r="DJ74" s="82">
        <f t="shared" si="63"/>
        <v>22.884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0.87985050000000009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1.4508995</v>
      </c>
      <c r="AY99" s="88">
        <f t="shared" si="65"/>
        <v>-2.3307500000000001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6.2E-2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-6.2E-2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0.87985050000000031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1.4508994999999996</v>
      </c>
      <c r="CI99" s="90">
        <f t="shared" si="70"/>
        <v>2.3307500000000001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6.2E-2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6.2E-2</v>
      </c>
      <c r="DE99" s="87"/>
      <c r="DF99" s="82">
        <f t="shared" si="59"/>
        <v>0.94185050000000015</v>
      </c>
      <c r="DG99" s="82">
        <f t="shared" si="60"/>
        <v>-2.3307500000000001</v>
      </c>
      <c r="DH99" s="82">
        <f t="shared" si="61"/>
        <v>0</v>
      </c>
      <c r="DI99" s="82">
        <f t="shared" si="62"/>
        <v>0</v>
      </c>
      <c r="DJ99" s="82">
        <f t="shared" si="63"/>
        <v>1.3888995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298.62</v>
      </c>
      <c r="I3" s="175">
        <f ca="1">INDIRECT("BRPL_EOD!" &amp; $V$3 &amp; X3)</f>
        <v>253.32</v>
      </c>
      <c r="J3" s="173">
        <f ca="1">INDIRECT("BYPL_EOD!" &amp; $V$3 &amp; X3)</f>
        <v>42.75</v>
      </c>
      <c r="K3" s="173">
        <f ca="1">INDIRECT("TPDDL_EOD!" &amp; $V$3 &amp; X3)</f>
        <v>2.5499999999999998</v>
      </c>
      <c r="L3" s="173">
        <f ca="1">INDIRECT("NDMC_EOD!" &amp; $V$3 &amp; X3)</f>
        <v>0</v>
      </c>
      <c r="M3" s="174">
        <f ca="1">SUM(I3:L3)</f>
        <v>298.62</v>
      </c>
      <c r="N3" s="172">
        <f ca="1">INDIRECT("BRPL_ISGS_exbus!" &amp; $V$3 &amp; X3)</f>
        <v>253.32</v>
      </c>
      <c r="O3" s="173">
        <f ca="1">INDIRECT("BYPL_ISGS_exbus!" &amp; $V$3 &amp; X3)</f>
        <v>42.75</v>
      </c>
      <c r="P3" s="173">
        <f ca="1">INDIRECT("TPDDL_ISGS_exbus!" &amp; $V$3 &amp; X3)</f>
        <v>2.5499999999999998</v>
      </c>
      <c r="Q3" s="173">
        <f ca="1">INDIRECT("NDMC_ISGS_exbus!" &amp; $V$3 &amp; X3)</f>
        <v>0</v>
      </c>
      <c r="R3" s="174">
        <f ca="1">SUM(N3:Q3)</f>
        <v>298.62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288.24</v>
      </c>
      <c r="I4" s="180">
        <f t="shared" ref="I4:I67" ca="1" si="5">INDIRECT("BRPL_EOD!" &amp; $V$3 &amp; X4)</f>
        <v>244.51</v>
      </c>
      <c r="J4" s="177">
        <f t="shared" ref="J4:J67" ca="1" si="6">INDIRECT("BYPL_EOD!" &amp; $V$3 &amp; X4)</f>
        <v>41.26</v>
      </c>
      <c r="K4" s="177">
        <f t="shared" ref="K4:K67" ca="1" si="7">INDIRECT("TPDDL_EOD!" &amp; $V$3 &amp; X4)</f>
        <v>2.4700000000000002</v>
      </c>
      <c r="L4" s="177">
        <f t="shared" ref="L4:L67" ca="1" si="8">INDIRECT("NDMC_EOD!" &amp; $V$3 &amp; X4)</f>
        <v>0</v>
      </c>
      <c r="M4" s="178">
        <f t="shared" ref="M4:M67" ca="1" si="9">SUM(I4:L4)</f>
        <v>288.24</v>
      </c>
      <c r="N4" s="176">
        <f t="shared" ref="N4:N67" ca="1" si="10">INDIRECT("BRPL_ISGS_exbus!" &amp; $V$3 &amp; X4)</f>
        <v>244.51</v>
      </c>
      <c r="O4" s="177">
        <f t="shared" ref="O4:O67" ca="1" si="11">INDIRECT("BYPL_ISGS_exbus!" &amp; $V$3 &amp; X4)</f>
        <v>41.26</v>
      </c>
      <c r="P4" s="177">
        <f t="shared" ref="P4:P67" ca="1" si="12">INDIRECT("TPDDL_ISGS_exbus!" &amp; $V$3 &amp; X4)</f>
        <v>2.4700000000000002</v>
      </c>
      <c r="Q4" s="177">
        <f t="shared" ref="Q4:Q67" ca="1" si="13">INDIRECT("NDMC_ISGS_exbus!" &amp; $V$3 &amp; X4)</f>
        <v>0</v>
      </c>
      <c r="R4" s="178">
        <f t="shared" ref="R4:R67" ca="1" si="14">SUM(N4:Q4)</f>
        <v>288.24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288.24</v>
      </c>
      <c r="I5" s="180">
        <f t="shared" ca="1" si="5"/>
        <v>244.51</v>
      </c>
      <c r="J5" s="177">
        <f t="shared" ca="1" si="6"/>
        <v>41.26</v>
      </c>
      <c r="K5" s="177">
        <f t="shared" ca="1" si="7"/>
        <v>2.4700000000000002</v>
      </c>
      <c r="L5" s="177">
        <f t="shared" ca="1" si="8"/>
        <v>0</v>
      </c>
      <c r="M5" s="178">
        <f t="shared" ca="1" si="9"/>
        <v>288.24</v>
      </c>
      <c r="N5" s="176">
        <f t="shared" ca="1" si="10"/>
        <v>244.51</v>
      </c>
      <c r="O5" s="177">
        <f t="shared" ca="1" si="11"/>
        <v>41.26</v>
      </c>
      <c r="P5" s="177">
        <f t="shared" ca="1" si="12"/>
        <v>2.4700000000000002</v>
      </c>
      <c r="Q5" s="177">
        <f t="shared" ca="1" si="13"/>
        <v>0</v>
      </c>
      <c r="R5" s="178">
        <f t="shared" ca="1" si="14"/>
        <v>288.24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288.24</v>
      </c>
      <c r="I6" s="180">
        <f t="shared" ca="1" si="5"/>
        <v>244.51</v>
      </c>
      <c r="J6" s="177">
        <f t="shared" ca="1" si="6"/>
        <v>41.26</v>
      </c>
      <c r="K6" s="177">
        <f t="shared" ca="1" si="7"/>
        <v>2.4700000000000002</v>
      </c>
      <c r="L6" s="177">
        <f t="shared" ca="1" si="8"/>
        <v>0</v>
      </c>
      <c r="M6" s="178">
        <f t="shared" ca="1" si="9"/>
        <v>288.24</v>
      </c>
      <c r="N6" s="176">
        <f t="shared" ca="1" si="10"/>
        <v>244.51</v>
      </c>
      <c r="O6" s="177">
        <f t="shared" ca="1" si="11"/>
        <v>41.26</v>
      </c>
      <c r="P6" s="177">
        <f t="shared" ca="1" si="12"/>
        <v>2.4700000000000002</v>
      </c>
      <c r="Q6" s="177">
        <f t="shared" ca="1" si="13"/>
        <v>0</v>
      </c>
      <c r="R6" s="178">
        <f t="shared" ca="1" si="14"/>
        <v>288.24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288.24</v>
      </c>
      <c r="I7" s="180">
        <f t="shared" ca="1" si="5"/>
        <v>244.51</v>
      </c>
      <c r="J7" s="177">
        <f t="shared" ca="1" si="6"/>
        <v>41.26</v>
      </c>
      <c r="K7" s="177">
        <f t="shared" ca="1" si="7"/>
        <v>2.4700000000000002</v>
      </c>
      <c r="L7" s="177">
        <f t="shared" ca="1" si="8"/>
        <v>0</v>
      </c>
      <c r="M7" s="178">
        <f t="shared" ca="1" si="9"/>
        <v>288.24</v>
      </c>
      <c r="N7" s="176">
        <f t="shared" ca="1" si="10"/>
        <v>244.51</v>
      </c>
      <c r="O7" s="177">
        <f t="shared" ca="1" si="11"/>
        <v>41.26</v>
      </c>
      <c r="P7" s="177">
        <f t="shared" ca="1" si="12"/>
        <v>2.4700000000000002</v>
      </c>
      <c r="Q7" s="177">
        <f t="shared" ca="1" si="13"/>
        <v>0</v>
      </c>
      <c r="R7" s="178">
        <f t="shared" ca="1" si="14"/>
        <v>288.24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288.24</v>
      </c>
      <c r="I8" s="180">
        <f t="shared" ca="1" si="5"/>
        <v>244.51</v>
      </c>
      <c r="J8" s="177">
        <f t="shared" ca="1" si="6"/>
        <v>41.26</v>
      </c>
      <c r="K8" s="177">
        <f t="shared" ca="1" si="7"/>
        <v>2.4700000000000002</v>
      </c>
      <c r="L8" s="177">
        <f t="shared" ca="1" si="8"/>
        <v>0</v>
      </c>
      <c r="M8" s="178">
        <f t="shared" ca="1" si="9"/>
        <v>288.24</v>
      </c>
      <c r="N8" s="176">
        <f t="shared" ca="1" si="10"/>
        <v>244.51</v>
      </c>
      <c r="O8" s="177">
        <f t="shared" ca="1" si="11"/>
        <v>41.26</v>
      </c>
      <c r="P8" s="177">
        <f t="shared" ca="1" si="12"/>
        <v>2.4700000000000002</v>
      </c>
      <c r="Q8" s="177">
        <f t="shared" ca="1" si="13"/>
        <v>0</v>
      </c>
      <c r="R8" s="178">
        <f t="shared" ca="1" si="14"/>
        <v>288.24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288.24</v>
      </c>
      <c r="I9" s="180">
        <f t="shared" ca="1" si="5"/>
        <v>244.51</v>
      </c>
      <c r="J9" s="177">
        <f t="shared" ca="1" si="6"/>
        <v>41.26</v>
      </c>
      <c r="K9" s="177">
        <f t="shared" ca="1" si="7"/>
        <v>2.4700000000000002</v>
      </c>
      <c r="L9" s="177">
        <f t="shared" ca="1" si="8"/>
        <v>0</v>
      </c>
      <c r="M9" s="178">
        <f t="shared" ca="1" si="9"/>
        <v>288.24</v>
      </c>
      <c r="N9" s="176">
        <f t="shared" ca="1" si="10"/>
        <v>244.51</v>
      </c>
      <c r="O9" s="177">
        <f t="shared" ca="1" si="11"/>
        <v>41.26</v>
      </c>
      <c r="P9" s="177">
        <f t="shared" ca="1" si="12"/>
        <v>2.4700000000000002</v>
      </c>
      <c r="Q9" s="177">
        <f t="shared" ca="1" si="13"/>
        <v>0</v>
      </c>
      <c r="R9" s="178">
        <f t="shared" ca="1" si="14"/>
        <v>288.24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288.24</v>
      </c>
      <c r="I10" s="180">
        <f t="shared" ca="1" si="5"/>
        <v>244.51</v>
      </c>
      <c r="J10" s="177">
        <f t="shared" ca="1" si="6"/>
        <v>41.26</v>
      </c>
      <c r="K10" s="177">
        <f t="shared" ca="1" si="7"/>
        <v>2.4700000000000002</v>
      </c>
      <c r="L10" s="177">
        <f t="shared" ca="1" si="8"/>
        <v>0</v>
      </c>
      <c r="M10" s="178">
        <f t="shared" ca="1" si="9"/>
        <v>288.24</v>
      </c>
      <c r="N10" s="176">
        <f t="shared" ca="1" si="10"/>
        <v>244.51</v>
      </c>
      <c r="O10" s="177">
        <f t="shared" ca="1" si="11"/>
        <v>41.26</v>
      </c>
      <c r="P10" s="177">
        <f t="shared" ca="1" si="12"/>
        <v>2.4700000000000002</v>
      </c>
      <c r="Q10" s="177">
        <f t="shared" ca="1" si="13"/>
        <v>0</v>
      </c>
      <c r="R10" s="178">
        <f t="shared" ca="1" si="14"/>
        <v>288.24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288.24</v>
      </c>
      <c r="I11" s="180">
        <f t="shared" ca="1" si="5"/>
        <v>244.51</v>
      </c>
      <c r="J11" s="177">
        <f t="shared" ca="1" si="6"/>
        <v>41.26</v>
      </c>
      <c r="K11" s="177">
        <f t="shared" ca="1" si="7"/>
        <v>2.4700000000000002</v>
      </c>
      <c r="L11" s="177">
        <f t="shared" ca="1" si="8"/>
        <v>0</v>
      </c>
      <c r="M11" s="178">
        <f t="shared" ca="1" si="9"/>
        <v>288.24</v>
      </c>
      <c r="N11" s="176">
        <f t="shared" ca="1" si="10"/>
        <v>244.51</v>
      </c>
      <c r="O11" s="177">
        <f t="shared" ca="1" si="11"/>
        <v>41.26</v>
      </c>
      <c r="P11" s="177">
        <f t="shared" ca="1" si="12"/>
        <v>2.4700000000000002</v>
      </c>
      <c r="Q11" s="177">
        <f t="shared" ca="1" si="13"/>
        <v>0</v>
      </c>
      <c r="R11" s="178">
        <f t="shared" ca="1" si="14"/>
        <v>288.24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288.24</v>
      </c>
      <c r="I12" s="180">
        <f t="shared" ca="1" si="5"/>
        <v>244.51</v>
      </c>
      <c r="J12" s="177">
        <f t="shared" ca="1" si="6"/>
        <v>41.26</v>
      </c>
      <c r="K12" s="177">
        <f t="shared" ca="1" si="7"/>
        <v>2.4700000000000002</v>
      </c>
      <c r="L12" s="177">
        <f t="shared" ca="1" si="8"/>
        <v>0</v>
      </c>
      <c r="M12" s="178">
        <f t="shared" ca="1" si="9"/>
        <v>288.24</v>
      </c>
      <c r="N12" s="176">
        <f t="shared" ca="1" si="10"/>
        <v>244.51</v>
      </c>
      <c r="O12" s="177">
        <f t="shared" ca="1" si="11"/>
        <v>41.26</v>
      </c>
      <c r="P12" s="177">
        <f t="shared" ca="1" si="12"/>
        <v>2.4700000000000002</v>
      </c>
      <c r="Q12" s="177">
        <f t="shared" ca="1" si="13"/>
        <v>0</v>
      </c>
      <c r="R12" s="178">
        <f t="shared" ca="1" si="14"/>
        <v>288.24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265.79000000000002</v>
      </c>
      <c r="I13" s="180">
        <f t="shared" ca="1" si="5"/>
        <v>222.06</v>
      </c>
      <c r="J13" s="177">
        <f t="shared" ca="1" si="6"/>
        <v>41.26</v>
      </c>
      <c r="K13" s="177">
        <f t="shared" ca="1" si="7"/>
        <v>2.4700000000000002</v>
      </c>
      <c r="L13" s="177">
        <f t="shared" ca="1" si="8"/>
        <v>0</v>
      </c>
      <c r="M13" s="178">
        <f t="shared" ca="1" si="9"/>
        <v>265.79000000000002</v>
      </c>
      <c r="N13" s="176">
        <f t="shared" ca="1" si="10"/>
        <v>222.06</v>
      </c>
      <c r="O13" s="177">
        <f t="shared" ca="1" si="11"/>
        <v>41.26</v>
      </c>
      <c r="P13" s="177">
        <f t="shared" ca="1" si="12"/>
        <v>2.4700000000000002</v>
      </c>
      <c r="Q13" s="177">
        <f t="shared" ca="1" si="13"/>
        <v>0</v>
      </c>
      <c r="R13" s="178">
        <f t="shared" ca="1" si="14"/>
        <v>265.79000000000002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266.79000000000002</v>
      </c>
      <c r="I14" s="180">
        <f t="shared" ca="1" si="5"/>
        <v>223.06</v>
      </c>
      <c r="J14" s="177">
        <f t="shared" ca="1" si="6"/>
        <v>41.26</v>
      </c>
      <c r="K14" s="177">
        <f t="shared" ca="1" si="7"/>
        <v>2.4700000000000002</v>
      </c>
      <c r="L14" s="177">
        <f t="shared" ca="1" si="8"/>
        <v>0</v>
      </c>
      <c r="M14" s="178">
        <f t="shared" ca="1" si="9"/>
        <v>266.79000000000002</v>
      </c>
      <c r="N14" s="176">
        <f t="shared" ca="1" si="10"/>
        <v>223.06</v>
      </c>
      <c r="O14" s="177">
        <f t="shared" ca="1" si="11"/>
        <v>41.26</v>
      </c>
      <c r="P14" s="177">
        <f t="shared" ca="1" si="12"/>
        <v>2.4700000000000002</v>
      </c>
      <c r="Q14" s="177">
        <f t="shared" ca="1" si="13"/>
        <v>0</v>
      </c>
      <c r="R14" s="178">
        <f t="shared" ca="1" si="14"/>
        <v>266.79000000000002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266.79000000000002</v>
      </c>
      <c r="I15" s="180">
        <f t="shared" ca="1" si="5"/>
        <v>223.06</v>
      </c>
      <c r="J15" s="177">
        <f t="shared" ca="1" si="6"/>
        <v>41.26</v>
      </c>
      <c r="K15" s="177">
        <f t="shared" ca="1" si="7"/>
        <v>2.4700000000000002</v>
      </c>
      <c r="L15" s="177">
        <f t="shared" ca="1" si="8"/>
        <v>0</v>
      </c>
      <c r="M15" s="178">
        <f t="shared" ca="1" si="9"/>
        <v>266.79000000000002</v>
      </c>
      <c r="N15" s="176">
        <f t="shared" ca="1" si="10"/>
        <v>223.06</v>
      </c>
      <c r="O15" s="177">
        <f t="shared" ca="1" si="11"/>
        <v>41.26</v>
      </c>
      <c r="P15" s="177">
        <f t="shared" ca="1" si="12"/>
        <v>2.4700000000000002</v>
      </c>
      <c r="Q15" s="177">
        <f t="shared" ca="1" si="13"/>
        <v>0</v>
      </c>
      <c r="R15" s="178">
        <f t="shared" ca="1" si="14"/>
        <v>266.79000000000002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263.79000000000002</v>
      </c>
      <c r="I16" s="180">
        <f t="shared" ca="1" si="5"/>
        <v>220.06</v>
      </c>
      <c r="J16" s="177">
        <f t="shared" ca="1" si="6"/>
        <v>41.26</v>
      </c>
      <c r="K16" s="177">
        <f t="shared" ca="1" si="7"/>
        <v>2.4700000000000002</v>
      </c>
      <c r="L16" s="177">
        <f t="shared" ca="1" si="8"/>
        <v>0</v>
      </c>
      <c r="M16" s="178">
        <f t="shared" ca="1" si="9"/>
        <v>263.79000000000002</v>
      </c>
      <c r="N16" s="176">
        <f t="shared" ca="1" si="10"/>
        <v>220.06</v>
      </c>
      <c r="O16" s="177">
        <f t="shared" ca="1" si="11"/>
        <v>41.26</v>
      </c>
      <c r="P16" s="177">
        <f t="shared" ca="1" si="12"/>
        <v>2.4700000000000002</v>
      </c>
      <c r="Q16" s="177">
        <f t="shared" ca="1" si="13"/>
        <v>0</v>
      </c>
      <c r="R16" s="178">
        <f t="shared" ca="1" si="14"/>
        <v>263.79000000000002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261.8</v>
      </c>
      <c r="I17" s="180">
        <f t="shared" ca="1" si="5"/>
        <v>218.07</v>
      </c>
      <c r="J17" s="177">
        <f t="shared" ca="1" si="6"/>
        <v>41.26</v>
      </c>
      <c r="K17" s="177">
        <f t="shared" ca="1" si="7"/>
        <v>2.4700000000000002</v>
      </c>
      <c r="L17" s="177">
        <f t="shared" ca="1" si="8"/>
        <v>0</v>
      </c>
      <c r="M17" s="178">
        <f t="shared" ca="1" si="9"/>
        <v>261.8</v>
      </c>
      <c r="N17" s="176">
        <f t="shared" ca="1" si="10"/>
        <v>218.07</v>
      </c>
      <c r="O17" s="177">
        <f t="shared" ca="1" si="11"/>
        <v>41.26</v>
      </c>
      <c r="P17" s="177">
        <f t="shared" ca="1" si="12"/>
        <v>2.4700000000000002</v>
      </c>
      <c r="Q17" s="177">
        <f t="shared" ca="1" si="13"/>
        <v>0</v>
      </c>
      <c r="R17" s="178">
        <f t="shared" ca="1" si="14"/>
        <v>261.8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259.8</v>
      </c>
      <c r="I18" s="180">
        <f t="shared" ca="1" si="5"/>
        <v>216.07</v>
      </c>
      <c r="J18" s="177">
        <f t="shared" ca="1" si="6"/>
        <v>41.26</v>
      </c>
      <c r="K18" s="177">
        <f t="shared" ca="1" si="7"/>
        <v>2.4700000000000002</v>
      </c>
      <c r="L18" s="177">
        <f t="shared" ca="1" si="8"/>
        <v>0</v>
      </c>
      <c r="M18" s="178">
        <f t="shared" ca="1" si="9"/>
        <v>259.8</v>
      </c>
      <c r="N18" s="176">
        <f t="shared" ca="1" si="10"/>
        <v>216.07</v>
      </c>
      <c r="O18" s="177">
        <f t="shared" ca="1" si="11"/>
        <v>41.26</v>
      </c>
      <c r="P18" s="177">
        <f t="shared" ca="1" si="12"/>
        <v>2.4700000000000002</v>
      </c>
      <c r="Q18" s="177">
        <f t="shared" ca="1" si="13"/>
        <v>0</v>
      </c>
      <c r="R18" s="178">
        <f t="shared" ca="1" si="14"/>
        <v>259.8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222.78</v>
      </c>
      <c r="I19" s="180">
        <f t="shared" ca="1" si="5"/>
        <v>174.21</v>
      </c>
      <c r="J19" s="177">
        <f t="shared" ca="1" si="6"/>
        <v>45.95</v>
      </c>
      <c r="K19" s="177">
        <f t="shared" ca="1" si="7"/>
        <v>2.62</v>
      </c>
      <c r="L19" s="177">
        <f t="shared" ca="1" si="8"/>
        <v>0</v>
      </c>
      <c r="M19" s="178">
        <f t="shared" ca="1" si="9"/>
        <v>222.78000000000003</v>
      </c>
      <c r="N19" s="176">
        <f t="shared" ca="1" si="10"/>
        <v>174.20999999999998</v>
      </c>
      <c r="O19" s="177">
        <f t="shared" ca="1" si="11"/>
        <v>45.949999999999996</v>
      </c>
      <c r="P19" s="177">
        <f t="shared" ca="1" si="12"/>
        <v>2.6199999999999997</v>
      </c>
      <c r="Q19" s="177">
        <f t="shared" ca="1" si="13"/>
        <v>0</v>
      </c>
      <c r="R19" s="178">
        <f t="shared" ca="1" si="14"/>
        <v>222.77999999999997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211.9</v>
      </c>
      <c r="I20" s="180">
        <f t="shared" ca="1" si="5"/>
        <v>168.17</v>
      </c>
      <c r="J20" s="177">
        <f t="shared" ca="1" si="6"/>
        <v>41.26</v>
      </c>
      <c r="K20" s="177">
        <f t="shared" ca="1" si="7"/>
        <v>2.4700000000000002</v>
      </c>
      <c r="L20" s="177">
        <f t="shared" ca="1" si="8"/>
        <v>0</v>
      </c>
      <c r="M20" s="178">
        <f t="shared" ca="1" si="9"/>
        <v>211.89999999999998</v>
      </c>
      <c r="N20" s="176">
        <f t="shared" ca="1" si="10"/>
        <v>168.17000000000002</v>
      </c>
      <c r="O20" s="177">
        <f t="shared" ca="1" si="11"/>
        <v>41.260000000000005</v>
      </c>
      <c r="P20" s="177">
        <f t="shared" ca="1" si="12"/>
        <v>2.4700000000000006</v>
      </c>
      <c r="Q20" s="177">
        <f t="shared" ca="1" si="13"/>
        <v>0</v>
      </c>
      <c r="R20" s="178">
        <f t="shared" ca="1" si="14"/>
        <v>211.9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209.9</v>
      </c>
      <c r="I21" s="180">
        <f t="shared" ca="1" si="5"/>
        <v>166.17</v>
      </c>
      <c r="J21" s="177">
        <f t="shared" ca="1" si="6"/>
        <v>41.26</v>
      </c>
      <c r="K21" s="177">
        <f t="shared" ca="1" si="7"/>
        <v>2.4700000000000002</v>
      </c>
      <c r="L21" s="177">
        <f t="shared" ca="1" si="8"/>
        <v>0</v>
      </c>
      <c r="M21" s="178">
        <f t="shared" ca="1" si="9"/>
        <v>209.89999999999998</v>
      </c>
      <c r="N21" s="176">
        <f t="shared" ca="1" si="10"/>
        <v>166.17000000000002</v>
      </c>
      <c r="O21" s="177">
        <f t="shared" ca="1" si="11"/>
        <v>41.260000000000005</v>
      </c>
      <c r="P21" s="177">
        <f t="shared" ca="1" si="12"/>
        <v>2.4700000000000006</v>
      </c>
      <c r="Q21" s="177">
        <f t="shared" ca="1" si="13"/>
        <v>0</v>
      </c>
      <c r="R21" s="178">
        <f t="shared" ca="1" si="14"/>
        <v>209.9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208.9</v>
      </c>
      <c r="I22" s="180">
        <f t="shared" ca="1" si="5"/>
        <v>165.17</v>
      </c>
      <c r="J22" s="177">
        <f t="shared" ca="1" si="6"/>
        <v>41.26</v>
      </c>
      <c r="K22" s="177">
        <f t="shared" ca="1" si="7"/>
        <v>2.4700000000000002</v>
      </c>
      <c r="L22" s="177">
        <f t="shared" ca="1" si="8"/>
        <v>0</v>
      </c>
      <c r="M22" s="178">
        <f t="shared" ca="1" si="9"/>
        <v>208.89999999999998</v>
      </c>
      <c r="N22" s="176">
        <f t="shared" ca="1" si="10"/>
        <v>165.17000000000002</v>
      </c>
      <c r="O22" s="177">
        <f t="shared" ca="1" si="11"/>
        <v>41.260000000000005</v>
      </c>
      <c r="P22" s="177">
        <f t="shared" ca="1" si="12"/>
        <v>2.4700000000000006</v>
      </c>
      <c r="Q22" s="177">
        <f t="shared" ca="1" si="13"/>
        <v>0</v>
      </c>
      <c r="R22" s="178">
        <f t="shared" ca="1" si="14"/>
        <v>208.9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212.9</v>
      </c>
      <c r="I23" s="180">
        <f t="shared" ca="1" si="5"/>
        <v>169.17</v>
      </c>
      <c r="J23" s="177">
        <f t="shared" ca="1" si="6"/>
        <v>41.26</v>
      </c>
      <c r="K23" s="177">
        <f t="shared" ca="1" si="7"/>
        <v>2.4700000000000002</v>
      </c>
      <c r="L23" s="177">
        <f t="shared" ca="1" si="8"/>
        <v>0</v>
      </c>
      <c r="M23" s="178">
        <f t="shared" ca="1" si="9"/>
        <v>212.89999999999998</v>
      </c>
      <c r="N23" s="176">
        <f t="shared" ca="1" si="10"/>
        <v>169.17000000000002</v>
      </c>
      <c r="O23" s="177">
        <f t="shared" ca="1" si="11"/>
        <v>41.260000000000005</v>
      </c>
      <c r="P23" s="177">
        <f t="shared" ca="1" si="12"/>
        <v>2.4700000000000006</v>
      </c>
      <c r="Q23" s="177">
        <f t="shared" ca="1" si="13"/>
        <v>0</v>
      </c>
      <c r="R23" s="178">
        <f t="shared" ca="1" si="14"/>
        <v>212.9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209.9</v>
      </c>
      <c r="I24" s="180">
        <f t="shared" ca="1" si="5"/>
        <v>166.17</v>
      </c>
      <c r="J24" s="177">
        <f t="shared" ca="1" si="6"/>
        <v>41.26</v>
      </c>
      <c r="K24" s="177">
        <f t="shared" ca="1" si="7"/>
        <v>2.4700000000000002</v>
      </c>
      <c r="L24" s="177">
        <f t="shared" ca="1" si="8"/>
        <v>0</v>
      </c>
      <c r="M24" s="178">
        <f t="shared" ca="1" si="9"/>
        <v>209.89999999999998</v>
      </c>
      <c r="N24" s="176">
        <f t="shared" ca="1" si="10"/>
        <v>166.17000000000002</v>
      </c>
      <c r="O24" s="177">
        <f t="shared" ca="1" si="11"/>
        <v>41.260000000000005</v>
      </c>
      <c r="P24" s="177">
        <f t="shared" ca="1" si="12"/>
        <v>2.4700000000000006</v>
      </c>
      <c r="Q24" s="177">
        <f t="shared" ca="1" si="13"/>
        <v>0</v>
      </c>
      <c r="R24" s="178">
        <f t="shared" ca="1" si="14"/>
        <v>209.9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243.33</v>
      </c>
      <c r="I25" s="180">
        <f t="shared" ca="1" si="5"/>
        <v>199.6</v>
      </c>
      <c r="J25" s="177">
        <f t="shared" ca="1" si="6"/>
        <v>41.26</v>
      </c>
      <c r="K25" s="177">
        <f t="shared" ca="1" si="7"/>
        <v>2.4700000000000002</v>
      </c>
      <c r="L25" s="177">
        <f t="shared" ca="1" si="8"/>
        <v>0</v>
      </c>
      <c r="M25" s="178">
        <f t="shared" ca="1" si="9"/>
        <v>243.32999999999998</v>
      </c>
      <c r="N25" s="176">
        <f t="shared" ca="1" si="10"/>
        <v>199.60000000000002</v>
      </c>
      <c r="O25" s="177">
        <f t="shared" ca="1" si="11"/>
        <v>41.260000000000005</v>
      </c>
      <c r="P25" s="177">
        <f t="shared" ca="1" si="12"/>
        <v>2.4700000000000006</v>
      </c>
      <c r="Q25" s="177">
        <f t="shared" ca="1" si="13"/>
        <v>0</v>
      </c>
      <c r="R25" s="178">
        <f t="shared" ca="1" si="14"/>
        <v>243.33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262.52</v>
      </c>
      <c r="I26" s="180">
        <f t="shared" ca="1" si="5"/>
        <v>218.79</v>
      </c>
      <c r="J26" s="177">
        <f t="shared" ca="1" si="6"/>
        <v>41.26</v>
      </c>
      <c r="K26" s="177">
        <f t="shared" ca="1" si="7"/>
        <v>2.4700000000000002</v>
      </c>
      <c r="L26" s="177">
        <f t="shared" ca="1" si="8"/>
        <v>0</v>
      </c>
      <c r="M26" s="178">
        <f t="shared" ca="1" si="9"/>
        <v>262.52000000000004</v>
      </c>
      <c r="N26" s="176">
        <f t="shared" ca="1" si="10"/>
        <v>218.78999999999994</v>
      </c>
      <c r="O26" s="177">
        <f t="shared" ca="1" si="11"/>
        <v>41.259999999999991</v>
      </c>
      <c r="P26" s="177">
        <f t="shared" ca="1" si="12"/>
        <v>2.4699999999999998</v>
      </c>
      <c r="Q26" s="177">
        <f t="shared" ca="1" si="13"/>
        <v>0</v>
      </c>
      <c r="R26" s="178">
        <f t="shared" ca="1" si="14"/>
        <v>262.52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288.24</v>
      </c>
      <c r="I27" s="180">
        <f t="shared" ca="1" si="5"/>
        <v>244.51</v>
      </c>
      <c r="J27" s="177">
        <f t="shared" ca="1" si="6"/>
        <v>41.26</v>
      </c>
      <c r="K27" s="177">
        <f t="shared" ca="1" si="7"/>
        <v>2.4700000000000002</v>
      </c>
      <c r="L27" s="177">
        <f t="shared" ca="1" si="8"/>
        <v>0</v>
      </c>
      <c r="M27" s="178">
        <f t="shared" ca="1" si="9"/>
        <v>288.24</v>
      </c>
      <c r="N27" s="176">
        <f t="shared" ca="1" si="10"/>
        <v>244.51</v>
      </c>
      <c r="O27" s="177">
        <f t="shared" ca="1" si="11"/>
        <v>41.26</v>
      </c>
      <c r="P27" s="177">
        <f t="shared" ca="1" si="12"/>
        <v>2.4700000000000002</v>
      </c>
      <c r="Q27" s="177">
        <f t="shared" ca="1" si="13"/>
        <v>0</v>
      </c>
      <c r="R27" s="178">
        <f t="shared" ca="1" si="14"/>
        <v>288.24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288.24</v>
      </c>
      <c r="I28" s="180">
        <f t="shared" ca="1" si="5"/>
        <v>244.51</v>
      </c>
      <c r="J28" s="177">
        <f t="shared" ca="1" si="6"/>
        <v>41.26</v>
      </c>
      <c r="K28" s="177">
        <f t="shared" ca="1" si="7"/>
        <v>2.4700000000000002</v>
      </c>
      <c r="L28" s="177">
        <f t="shared" ca="1" si="8"/>
        <v>0</v>
      </c>
      <c r="M28" s="178">
        <f t="shared" ca="1" si="9"/>
        <v>288.24</v>
      </c>
      <c r="N28" s="176">
        <f t="shared" ca="1" si="10"/>
        <v>244.51</v>
      </c>
      <c r="O28" s="177">
        <f t="shared" ca="1" si="11"/>
        <v>41.26</v>
      </c>
      <c r="P28" s="177">
        <f t="shared" ca="1" si="12"/>
        <v>2.4700000000000002</v>
      </c>
      <c r="Q28" s="177">
        <f t="shared" ca="1" si="13"/>
        <v>0</v>
      </c>
      <c r="R28" s="178">
        <f t="shared" ca="1" si="14"/>
        <v>288.24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288.24</v>
      </c>
      <c r="I29" s="180">
        <f t="shared" ca="1" si="5"/>
        <v>244.51</v>
      </c>
      <c r="J29" s="177">
        <f t="shared" ca="1" si="6"/>
        <v>41.26</v>
      </c>
      <c r="K29" s="177">
        <f t="shared" ca="1" si="7"/>
        <v>2.4700000000000002</v>
      </c>
      <c r="L29" s="177">
        <f t="shared" ca="1" si="8"/>
        <v>0</v>
      </c>
      <c r="M29" s="178">
        <f t="shared" ca="1" si="9"/>
        <v>288.24</v>
      </c>
      <c r="N29" s="176">
        <f t="shared" ca="1" si="10"/>
        <v>244.51</v>
      </c>
      <c r="O29" s="177">
        <f t="shared" ca="1" si="11"/>
        <v>41.26</v>
      </c>
      <c r="P29" s="177">
        <f t="shared" ca="1" si="12"/>
        <v>2.4700000000000002</v>
      </c>
      <c r="Q29" s="177">
        <f t="shared" ca="1" si="13"/>
        <v>0</v>
      </c>
      <c r="R29" s="178">
        <f t="shared" ca="1" si="14"/>
        <v>288.24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288.24</v>
      </c>
      <c r="I30" s="180">
        <f t="shared" ca="1" si="5"/>
        <v>244.51</v>
      </c>
      <c r="J30" s="177">
        <f t="shared" ca="1" si="6"/>
        <v>41.26</v>
      </c>
      <c r="K30" s="177">
        <f t="shared" ca="1" si="7"/>
        <v>2.4700000000000002</v>
      </c>
      <c r="L30" s="177">
        <f t="shared" ca="1" si="8"/>
        <v>0</v>
      </c>
      <c r="M30" s="178">
        <f t="shared" ca="1" si="9"/>
        <v>288.24</v>
      </c>
      <c r="N30" s="176">
        <f t="shared" ca="1" si="10"/>
        <v>244.51</v>
      </c>
      <c r="O30" s="177">
        <f t="shared" ca="1" si="11"/>
        <v>41.26</v>
      </c>
      <c r="P30" s="177">
        <f t="shared" ca="1" si="12"/>
        <v>2.4700000000000002</v>
      </c>
      <c r="Q30" s="177">
        <f t="shared" ca="1" si="13"/>
        <v>0</v>
      </c>
      <c r="R30" s="178">
        <f t="shared" ca="1" si="14"/>
        <v>288.24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256.81</v>
      </c>
      <c r="I31" s="180">
        <f t="shared" ca="1" si="5"/>
        <v>213.08</v>
      </c>
      <c r="J31" s="177">
        <f t="shared" ca="1" si="6"/>
        <v>41.26</v>
      </c>
      <c r="K31" s="177">
        <f t="shared" ca="1" si="7"/>
        <v>2.4700000000000002</v>
      </c>
      <c r="L31" s="177">
        <f t="shared" ca="1" si="8"/>
        <v>0</v>
      </c>
      <c r="M31" s="178">
        <f t="shared" ca="1" si="9"/>
        <v>256.81</v>
      </c>
      <c r="N31" s="176">
        <f t="shared" ca="1" si="10"/>
        <v>213.08</v>
      </c>
      <c r="O31" s="177">
        <f t="shared" ca="1" si="11"/>
        <v>41.26</v>
      </c>
      <c r="P31" s="177">
        <f t="shared" ca="1" si="12"/>
        <v>2.4700000000000002</v>
      </c>
      <c r="Q31" s="177">
        <f t="shared" ca="1" si="13"/>
        <v>0</v>
      </c>
      <c r="R31" s="178">
        <f t="shared" ca="1" si="14"/>
        <v>256.81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239.84</v>
      </c>
      <c r="I32" s="180">
        <f t="shared" ca="1" si="5"/>
        <v>196.11</v>
      </c>
      <c r="J32" s="177">
        <f t="shared" ca="1" si="6"/>
        <v>41.26</v>
      </c>
      <c r="K32" s="177">
        <f t="shared" ca="1" si="7"/>
        <v>2.4700000000000002</v>
      </c>
      <c r="L32" s="177">
        <f t="shared" ca="1" si="8"/>
        <v>0</v>
      </c>
      <c r="M32" s="178">
        <f t="shared" ca="1" si="9"/>
        <v>239.84</v>
      </c>
      <c r="N32" s="176">
        <f t="shared" ca="1" si="10"/>
        <v>196.11</v>
      </c>
      <c r="O32" s="177">
        <f t="shared" ca="1" si="11"/>
        <v>41.26</v>
      </c>
      <c r="P32" s="177">
        <f t="shared" ca="1" si="12"/>
        <v>2.4700000000000002</v>
      </c>
      <c r="Q32" s="177">
        <f t="shared" ca="1" si="13"/>
        <v>0</v>
      </c>
      <c r="R32" s="178">
        <f t="shared" ca="1" si="14"/>
        <v>239.84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214.89</v>
      </c>
      <c r="I33" s="180">
        <f t="shared" ca="1" si="5"/>
        <v>169.67</v>
      </c>
      <c r="J33" s="177">
        <f t="shared" ca="1" si="6"/>
        <v>42.67</v>
      </c>
      <c r="K33" s="177">
        <f t="shared" ca="1" si="7"/>
        <v>2.5499999999999998</v>
      </c>
      <c r="L33" s="177">
        <f t="shared" ca="1" si="8"/>
        <v>0</v>
      </c>
      <c r="M33" s="178">
        <f t="shared" ca="1" si="9"/>
        <v>214.89</v>
      </c>
      <c r="N33" s="176">
        <f t="shared" ca="1" si="10"/>
        <v>169.67</v>
      </c>
      <c r="O33" s="177">
        <f t="shared" ca="1" si="11"/>
        <v>42.67</v>
      </c>
      <c r="P33" s="177">
        <f t="shared" ca="1" si="12"/>
        <v>2.5499999999999998</v>
      </c>
      <c r="Q33" s="177">
        <f t="shared" ca="1" si="13"/>
        <v>0</v>
      </c>
      <c r="R33" s="178">
        <f t="shared" ca="1" si="14"/>
        <v>214.89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224.97</v>
      </c>
      <c r="I34" s="180">
        <f t="shared" ca="1" si="5"/>
        <v>180.12</v>
      </c>
      <c r="J34" s="177">
        <f t="shared" ca="1" si="6"/>
        <v>42.32</v>
      </c>
      <c r="K34" s="177">
        <f t="shared" ca="1" si="7"/>
        <v>2.5299999999999998</v>
      </c>
      <c r="L34" s="177">
        <f t="shared" ca="1" si="8"/>
        <v>0</v>
      </c>
      <c r="M34" s="178">
        <f t="shared" ca="1" si="9"/>
        <v>224.97</v>
      </c>
      <c r="N34" s="176">
        <f t="shared" ca="1" si="10"/>
        <v>180.12</v>
      </c>
      <c r="O34" s="177">
        <f t="shared" ca="1" si="11"/>
        <v>42.32</v>
      </c>
      <c r="P34" s="177">
        <f t="shared" ca="1" si="12"/>
        <v>2.5299999999999998</v>
      </c>
      <c r="Q34" s="177">
        <f t="shared" ca="1" si="13"/>
        <v>0</v>
      </c>
      <c r="R34" s="178">
        <f t="shared" ca="1" si="14"/>
        <v>224.97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227.97</v>
      </c>
      <c r="I35" s="180">
        <f t="shared" ca="1" si="5"/>
        <v>184.24</v>
      </c>
      <c r="J35" s="177">
        <f t="shared" ca="1" si="6"/>
        <v>41.26</v>
      </c>
      <c r="K35" s="177">
        <f t="shared" ca="1" si="7"/>
        <v>2.4700000000000002</v>
      </c>
      <c r="L35" s="177">
        <f t="shared" ca="1" si="8"/>
        <v>0</v>
      </c>
      <c r="M35" s="178">
        <f t="shared" ca="1" si="9"/>
        <v>227.97</v>
      </c>
      <c r="N35" s="176">
        <f t="shared" ca="1" si="10"/>
        <v>184.24</v>
      </c>
      <c r="O35" s="177">
        <f t="shared" ca="1" si="11"/>
        <v>41.26</v>
      </c>
      <c r="P35" s="177">
        <f t="shared" ca="1" si="12"/>
        <v>2.4700000000000002</v>
      </c>
      <c r="Q35" s="177">
        <f t="shared" ca="1" si="13"/>
        <v>0</v>
      </c>
      <c r="R35" s="178">
        <f t="shared" ca="1" si="14"/>
        <v>227.97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229.89</v>
      </c>
      <c r="I36" s="180">
        <f t="shared" ca="1" si="5"/>
        <v>186.16</v>
      </c>
      <c r="J36" s="177">
        <f t="shared" ca="1" si="6"/>
        <v>41.26</v>
      </c>
      <c r="K36" s="177">
        <f t="shared" ca="1" si="7"/>
        <v>2.4700000000000002</v>
      </c>
      <c r="L36" s="177">
        <f t="shared" ca="1" si="8"/>
        <v>0</v>
      </c>
      <c r="M36" s="178">
        <f t="shared" ca="1" si="9"/>
        <v>229.89</v>
      </c>
      <c r="N36" s="176">
        <f t="shared" ca="1" si="10"/>
        <v>186.16</v>
      </c>
      <c r="O36" s="177">
        <f t="shared" ca="1" si="11"/>
        <v>41.26</v>
      </c>
      <c r="P36" s="177">
        <f t="shared" ca="1" si="12"/>
        <v>2.4700000000000002</v>
      </c>
      <c r="Q36" s="177">
        <f t="shared" ca="1" si="13"/>
        <v>0</v>
      </c>
      <c r="R36" s="178">
        <f t="shared" ca="1" si="14"/>
        <v>229.89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264.44</v>
      </c>
      <c r="I37" s="180">
        <f t="shared" ca="1" si="5"/>
        <v>220.71</v>
      </c>
      <c r="J37" s="177">
        <f t="shared" ca="1" si="6"/>
        <v>41.26</v>
      </c>
      <c r="K37" s="177">
        <f t="shared" ca="1" si="7"/>
        <v>2.4700000000000002</v>
      </c>
      <c r="L37" s="177">
        <f t="shared" ca="1" si="8"/>
        <v>0</v>
      </c>
      <c r="M37" s="178">
        <f t="shared" ca="1" si="9"/>
        <v>264.44000000000005</v>
      </c>
      <c r="N37" s="176">
        <f t="shared" ca="1" si="10"/>
        <v>220.70999999999995</v>
      </c>
      <c r="O37" s="177">
        <f t="shared" ca="1" si="11"/>
        <v>41.259999999999991</v>
      </c>
      <c r="P37" s="177">
        <f t="shared" ca="1" si="12"/>
        <v>2.4699999999999998</v>
      </c>
      <c r="Q37" s="177">
        <f t="shared" ca="1" si="13"/>
        <v>0</v>
      </c>
      <c r="R37" s="178">
        <f t="shared" ca="1" si="14"/>
        <v>264.43999999999994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288.24</v>
      </c>
      <c r="I38" s="180">
        <f t="shared" ca="1" si="5"/>
        <v>244.51</v>
      </c>
      <c r="J38" s="177">
        <f t="shared" ca="1" si="6"/>
        <v>41.26</v>
      </c>
      <c r="K38" s="177">
        <f t="shared" ca="1" si="7"/>
        <v>2.4700000000000002</v>
      </c>
      <c r="L38" s="177">
        <f t="shared" ca="1" si="8"/>
        <v>0</v>
      </c>
      <c r="M38" s="178">
        <f t="shared" ca="1" si="9"/>
        <v>288.24</v>
      </c>
      <c r="N38" s="176">
        <f t="shared" ca="1" si="10"/>
        <v>244.51</v>
      </c>
      <c r="O38" s="177">
        <f t="shared" ca="1" si="11"/>
        <v>41.26</v>
      </c>
      <c r="P38" s="177">
        <f t="shared" ca="1" si="12"/>
        <v>2.4700000000000002</v>
      </c>
      <c r="Q38" s="177">
        <f t="shared" ca="1" si="13"/>
        <v>0</v>
      </c>
      <c r="R38" s="178">
        <f t="shared" ca="1" si="14"/>
        <v>288.24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288.24</v>
      </c>
      <c r="I39" s="180">
        <f t="shared" ca="1" si="5"/>
        <v>244.51</v>
      </c>
      <c r="J39" s="177">
        <f t="shared" ca="1" si="6"/>
        <v>41.26</v>
      </c>
      <c r="K39" s="177">
        <f t="shared" ca="1" si="7"/>
        <v>2.4700000000000002</v>
      </c>
      <c r="L39" s="177">
        <f t="shared" ca="1" si="8"/>
        <v>0</v>
      </c>
      <c r="M39" s="178">
        <f t="shared" ca="1" si="9"/>
        <v>288.24</v>
      </c>
      <c r="N39" s="176">
        <f t="shared" ca="1" si="10"/>
        <v>244.51</v>
      </c>
      <c r="O39" s="177">
        <f t="shared" ca="1" si="11"/>
        <v>41.26</v>
      </c>
      <c r="P39" s="177">
        <f t="shared" ca="1" si="12"/>
        <v>2.4700000000000002</v>
      </c>
      <c r="Q39" s="177">
        <f t="shared" ca="1" si="13"/>
        <v>0</v>
      </c>
      <c r="R39" s="178">
        <f t="shared" ca="1" si="14"/>
        <v>288.24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288.24</v>
      </c>
      <c r="I40" s="180">
        <f t="shared" ca="1" si="5"/>
        <v>244.51</v>
      </c>
      <c r="J40" s="177">
        <f t="shared" ca="1" si="6"/>
        <v>41.26</v>
      </c>
      <c r="K40" s="177">
        <f t="shared" ca="1" si="7"/>
        <v>2.4700000000000002</v>
      </c>
      <c r="L40" s="177">
        <f t="shared" ca="1" si="8"/>
        <v>0</v>
      </c>
      <c r="M40" s="178">
        <f t="shared" ca="1" si="9"/>
        <v>288.24</v>
      </c>
      <c r="N40" s="176">
        <f t="shared" ca="1" si="10"/>
        <v>244.51</v>
      </c>
      <c r="O40" s="177">
        <f t="shared" ca="1" si="11"/>
        <v>41.26</v>
      </c>
      <c r="P40" s="177">
        <f t="shared" ca="1" si="12"/>
        <v>2.4700000000000002</v>
      </c>
      <c r="Q40" s="177">
        <f t="shared" ca="1" si="13"/>
        <v>0</v>
      </c>
      <c r="R40" s="178">
        <f t="shared" ca="1" si="14"/>
        <v>288.24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288.24</v>
      </c>
      <c r="I41" s="180">
        <f t="shared" ca="1" si="5"/>
        <v>244.51</v>
      </c>
      <c r="J41" s="177">
        <f t="shared" ca="1" si="6"/>
        <v>41.26</v>
      </c>
      <c r="K41" s="177">
        <f t="shared" ca="1" si="7"/>
        <v>2.4700000000000002</v>
      </c>
      <c r="L41" s="177">
        <f t="shared" ca="1" si="8"/>
        <v>0</v>
      </c>
      <c r="M41" s="178">
        <f t="shared" ca="1" si="9"/>
        <v>288.24</v>
      </c>
      <c r="N41" s="176">
        <f t="shared" ca="1" si="10"/>
        <v>244.51</v>
      </c>
      <c r="O41" s="177">
        <f t="shared" ca="1" si="11"/>
        <v>41.26</v>
      </c>
      <c r="P41" s="177">
        <f t="shared" ca="1" si="12"/>
        <v>2.4700000000000002</v>
      </c>
      <c r="Q41" s="177">
        <f t="shared" ca="1" si="13"/>
        <v>0</v>
      </c>
      <c r="R41" s="178">
        <f t="shared" ca="1" si="14"/>
        <v>288.24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288.24</v>
      </c>
      <c r="I42" s="180">
        <f t="shared" ca="1" si="5"/>
        <v>244.51</v>
      </c>
      <c r="J42" s="177">
        <f t="shared" ca="1" si="6"/>
        <v>41.26</v>
      </c>
      <c r="K42" s="177">
        <f t="shared" ca="1" si="7"/>
        <v>2.4700000000000002</v>
      </c>
      <c r="L42" s="177">
        <f t="shared" ca="1" si="8"/>
        <v>0</v>
      </c>
      <c r="M42" s="178">
        <f t="shared" ca="1" si="9"/>
        <v>288.24</v>
      </c>
      <c r="N42" s="176">
        <f t="shared" ca="1" si="10"/>
        <v>244.51</v>
      </c>
      <c r="O42" s="177">
        <f t="shared" ca="1" si="11"/>
        <v>41.26</v>
      </c>
      <c r="P42" s="177">
        <f t="shared" ca="1" si="12"/>
        <v>2.4700000000000002</v>
      </c>
      <c r="Q42" s="177">
        <f t="shared" ca="1" si="13"/>
        <v>0</v>
      </c>
      <c r="R42" s="178">
        <f t="shared" ca="1" si="14"/>
        <v>288.24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288.24</v>
      </c>
      <c r="I43" s="180">
        <f t="shared" ca="1" si="5"/>
        <v>244.51</v>
      </c>
      <c r="J43" s="177">
        <f t="shared" ca="1" si="6"/>
        <v>41.26</v>
      </c>
      <c r="K43" s="177">
        <f t="shared" ca="1" si="7"/>
        <v>2.4700000000000002</v>
      </c>
      <c r="L43" s="177">
        <f t="shared" ca="1" si="8"/>
        <v>0</v>
      </c>
      <c r="M43" s="178">
        <f t="shared" ca="1" si="9"/>
        <v>288.24</v>
      </c>
      <c r="N43" s="176">
        <f t="shared" ca="1" si="10"/>
        <v>244.51</v>
      </c>
      <c r="O43" s="177">
        <f t="shared" ca="1" si="11"/>
        <v>41.26</v>
      </c>
      <c r="P43" s="177">
        <f t="shared" ca="1" si="12"/>
        <v>2.4700000000000002</v>
      </c>
      <c r="Q43" s="177">
        <f t="shared" ca="1" si="13"/>
        <v>0</v>
      </c>
      <c r="R43" s="178">
        <f t="shared" ca="1" si="14"/>
        <v>288.24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288.24</v>
      </c>
      <c r="I44" s="180">
        <f t="shared" ca="1" si="5"/>
        <v>244.51</v>
      </c>
      <c r="J44" s="177">
        <f t="shared" ca="1" si="6"/>
        <v>41.26</v>
      </c>
      <c r="K44" s="177">
        <f t="shared" ca="1" si="7"/>
        <v>2.4700000000000002</v>
      </c>
      <c r="L44" s="177">
        <f t="shared" ca="1" si="8"/>
        <v>0</v>
      </c>
      <c r="M44" s="178">
        <f t="shared" ca="1" si="9"/>
        <v>288.24</v>
      </c>
      <c r="N44" s="176">
        <f t="shared" ca="1" si="10"/>
        <v>244.51</v>
      </c>
      <c r="O44" s="177">
        <f t="shared" ca="1" si="11"/>
        <v>41.26</v>
      </c>
      <c r="P44" s="177">
        <f t="shared" ca="1" si="12"/>
        <v>2.4700000000000002</v>
      </c>
      <c r="Q44" s="177">
        <f t="shared" ca="1" si="13"/>
        <v>0</v>
      </c>
      <c r="R44" s="178">
        <f t="shared" ca="1" si="14"/>
        <v>288.24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288.24</v>
      </c>
      <c r="I45" s="180">
        <f t="shared" ca="1" si="5"/>
        <v>244.51</v>
      </c>
      <c r="J45" s="177">
        <f t="shared" ca="1" si="6"/>
        <v>41.26</v>
      </c>
      <c r="K45" s="177">
        <f t="shared" ca="1" si="7"/>
        <v>2.4700000000000002</v>
      </c>
      <c r="L45" s="177">
        <f t="shared" ca="1" si="8"/>
        <v>0</v>
      </c>
      <c r="M45" s="178">
        <f t="shared" ca="1" si="9"/>
        <v>288.24</v>
      </c>
      <c r="N45" s="176">
        <f t="shared" ca="1" si="10"/>
        <v>244.51</v>
      </c>
      <c r="O45" s="177">
        <f t="shared" ca="1" si="11"/>
        <v>41.26</v>
      </c>
      <c r="P45" s="177">
        <f t="shared" ca="1" si="12"/>
        <v>2.4700000000000002</v>
      </c>
      <c r="Q45" s="177">
        <f t="shared" ca="1" si="13"/>
        <v>0</v>
      </c>
      <c r="R45" s="178">
        <f t="shared" ca="1" si="14"/>
        <v>288.24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288.24</v>
      </c>
      <c r="I46" s="180">
        <f t="shared" ca="1" si="5"/>
        <v>244.51</v>
      </c>
      <c r="J46" s="177">
        <f t="shared" ca="1" si="6"/>
        <v>41.26</v>
      </c>
      <c r="K46" s="177">
        <f t="shared" ca="1" si="7"/>
        <v>2.4700000000000002</v>
      </c>
      <c r="L46" s="177">
        <f t="shared" ca="1" si="8"/>
        <v>0</v>
      </c>
      <c r="M46" s="178">
        <f t="shared" ca="1" si="9"/>
        <v>288.24</v>
      </c>
      <c r="N46" s="176">
        <f t="shared" ca="1" si="10"/>
        <v>244.51</v>
      </c>
      <c r="O46" s="177">
        <f t="shared" ca="1" si="11"/>
        <v>41.26</v>
      </c>
      <c r="P46" s="177">
        <f t="shared" ca="1" si="12"/>
        <v>2.4700000000000002</v>
      </c>
      <c r="Q46" s="177">
        <f t="shared" ca="1" si="13"/>
        <v>0</v>
      </c>
      <c r="R46" s="178">
        <f t="shared" ca="1" si="14"/>
        <v>288.24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288.24</v>
      </c>
      <c r="I47" s="180">
        <f t="shared" ca="1" si="5"/>
        <v>244.51</v>
      </c>
      <c r="J47" s="177">
        <f t="shared" ca="1" si="6"/>
        <v>41.26</v>
      </c>
      <c r="K47" s="177">
        <f t="shared" ca="1" si="7"/>
        <v>2.4700000000000002</v>
      </c>
      <c r="L47" s="177">
        <f t="shared" ca="1" si="8"/>
        <v>0</v>
      </c>
      <c r="M47" s="178">
        <f t="shared" ca="1" si="9"/>
        <v>288.24</v>
      </c>
      <c r="N47" s="176">
        <f t="shared" ca="1" si="10"/>
        <v>244.51</v>
      </c>
      <c r="O47" s="177">
        <f t="shared" ca="1" si="11"/>
        <v>41.26</v>
      </c>
      <c r="P47" s="177">
        <f t="shared" ca="1" si="12"/>
        <v>2.4700000000000002</v>
      </c>
      <c r="Q47" s="177">
        <f t="shared" ca="1" si="13"/>
        <v>0</v>
      </c>
      <c r="R47" s="178">
        <f t="shared" ca="1" si="14"/>
        <v>288.24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288.24</v>
      </c>
      <c r="I48" s="180">
        <f t="shared" ca="1" si="5"/>
        <v>244.51</v>
      </c>
      <c r="J48" s="177">
        <f t="shared" ca="1" si="6"/>
        <v>41.26</v>
      </c>
      <c r="K48" s="177">
        <f t="shared" ca="1" si="7"/>
        <v>2.4700000000000002</v>
      </c>
      <c r="L48" s="177">
        <f t="shared" ca="1" si="8"/>
        <v>0</v>
      </c>
      <c r="M48" s="178">
        <f t="shared" ca="1" si="9"/>
        <v>288.24</v>
      </c>
      <c r="N48" s="176">
        <f t="shared" ca="1" si="10"/>
        <v>244.51</v>
      </c>
      <c r="O48" s="177">
        <f t="shared" ca="1" si="11"/>
        <v>41.26</v>
      </c>
      <c r="P48" s="177">
        <f t="shared" ca="1" si="12"/>
        <v>2.4700000000000002</v>
      </c>
      <c r="Q48" s="177">
        <f t="shared" ca="1" si="13"/>
        <v>0</v>
      </c>
      <c r="R48" s="178">
        <f t="shared" ca="1" si="14"/>
        <v>288.24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283.63</v>
      </c>
      <c r="I49" s="180">
        <f t="shared" ca="1" si="5"/>
        <v>239.9</v>
      </c>
      <c r="J49" s="177">
        <f t="shared" ca="1" si="6"/>
        <v>41.26</v>
      </c>
      <c r="K49" s="177">
        <f t="shared" ca="1" si="7"/>
        <v>2.4700000000000002</v>
      </c>
      <c r="L49" s="177">
        <f t="shared" ca="1" si="8"/>
        <v>0</v>
      </c>
      <c r="M49" s="178">
        <f t="shared" ca="1" si="9"/>
        <v>283.63000000000005</v>
      </c>
      <c r="N49" s="176">
        <f t="shared" ca="1" si="10"/>
        <v>239.89999999999995</v>
      </c>
      <c r="O49" s="177">
        <f t="shared" ca="1" si="11"/>
        <v>41.259999999999991</v>
      </c>
      <c r="P49" s="177">
        <f t="shared" ca="1" si="12"/>
        <v>2.4699999999999998</v>
      </c>
      <c r="Q49" s="177">
        <f t="shared" ca="1" si="13"/>
        <v>0</v>
      </c>
      <c r="R49" s="178">
        <f t="shared" ca="1" si="14"/>
        <v>283.63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264.44</v>
      </c>
      <c r="I50" s="180">
        <f t="shared" ca="1" si="5"/>
        <v>220.71</v>
      </c>
      <c r="J50" s="177">
        <f t="shared" ca="1" si="6"/>
        <v>41.26</v>
      </c>
      <c r="K50" s="177">
        <f t="shared" ca="1" si="7"/>
        <v>2.4700000000000002</v>
      </c>
      <c r="L50" s="177">
        <f t="shared" ca="1" si="8"/>
        <v>0</v>
      </c>
      <c r="M50" s="178">
        <f t="shared" ca="1" si="9"/>
        <v>264.44000000000005</v>
      </c>
      <c r="N50" s="176">
        <f t="shared" ca="1" si="10"/>
        <v>220.70999999999995</v>
      </c>
      <c r="O50" s="177">
        <f t="shared" ca="1" si="11"/>
        <v>41.259999999999991</v>
      </c>
      <c r="P50" s="177">
        <f t="shared" ca="1" si="12"/>
        <v>2.4699999999999998</v>
      </c>
      <c r="Q50" s="177">
        <f t="shared" ca="1" si="13"/>
        <v>0</v>
      </c>
      <c r="R50" s="178">
        <f t="shared" ca="1" si="14"/>
        <v>264.43999999999994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262.52</v>
      </c>
      <c r="I51" s="180">
        <f t="shared" ca="1" si="5"/>
        <v>218.79</v>
      </c>
      <c r="J51" s="177">
        <f t="shared" ca="1" si="6"/>
        <v>41.26</v>
      </c>
      <c r="K51" s="177">
        <f t="shared" ca="1" si="7"/>
        <v>2.4700000000000002</v>
      </c>
      <c r="L51" s="177">
        <f t="shared" ca="1" si="8"/>
        <v>0</v>
      </c>
      <c r="M51" s="178">
        <f t="shared" ca="1" si="9"/>
        <v>262.52000000000004</v>
      </c>
      <c r="N51" s="176">
        <f t="shared" ca="1" si="10"/>
        <v>218.78999999999994</v>
      </c>
      <c r="O51" s="177">
        <f t="shared" ca="1" si="11"/>
        <v>41.259999999999991</v>
      </c>
      <c r="P51" s="177">
        <f t="shared" ca="1" si="12"/>
        <v>2.4699999999999998</v>
      </c>
      <c r="Q51" s="177">
        <f t="shared" ca="1" si="13"/>
        <v>0</v>
      </c>
      <c r="R51" s="178">
        <f t="shared" ca="1" si="14"/>
        <v>262.52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269.23</v>
      </c>
      <c r="I52" s="180">
        <f t="shared" ca="1" si="5"/>
        <v>225.5</v>
      </c>
      <c r="J52" s="177">
        <f t="shared" ca="1" si="6"/>
        <v>41.26</v>
      </c>
      <c r="K52" s="177">
        <f t="shared" ca="1" si="7"/>
        <v>2.4700000000000002</v>
      </c>
      <c r="L52" s="177">
        <f t="shared" ca="1" si="8"/>
        <v>0</v>
      </c>
      <c r="M52" s="178">
        <f t="shared" ca="1" si="9"/>
        <v>269.23</v>
      </c>
      <c r="N52" s="176">
        <f t="shared" ca="1" si="10"/>
        <v>225.5</v>
      </c>
      <c r="O52" s="177">
        <f t="shared" ca="1" si="11"/>
        <v>41.26</v>
      </c>
      <c r="P52" s="177">
        <f t="shared" ca="1" si="12"/>
        <v>2.4700000000000002</v>
      </c>
      <c r="Q52" s="177">
        <f t="shared" ca="1" si="13"/>
        <v>0</v>
      </c>
      <c r="R52" s="178">
        <f t="shared" ca="1" si="14"/>
        <v>269.23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264.44</v>
      </c>
      <c r="I53" s="180">
        <f t="shared" ca="1" si="5"/>
        <v>220.71</v>
      </c>
      <c r="J53" s="177">
        <f t="shared" ca="1" si="6"/>
        <v>41.26</v>
      </c>
      <c r="K53" s="177">
        <f t="shared" ca="1" si="7"/>
        <v>2.4700000000000002</v>
      </c>
      <c r="L53" s="177">
        <f t="shared" ca="1" si="8"/>
        <v>0</v>
      </c>
      <c r="M53" s="178">
        <f t="shared" ca="1" si="9"/>
        <v>264.44000000000005</v>
      </c>
      <c r="N53" s="176">
        <f t="shared" ca="1" si="10"/>
        <v>220.70999999999995</v>
      </c>
      <c r="O53" s="177">
        <f t="shared" ca="1" si="11"/>
        <v>41.259999999999991</v>
      </c>
      <c r="P53" s="177">
        <f t="shared" ca="1" si="12"/>
        <v>2.4699999999999998</v>
      </c>
      <c r="Q53" s="177">
        <f t="shared" ca="1" si="13"/>
        <v>0</v>
      </c>
      <c r="R53" s="178">
        <f t="shared" ca="1" si="14"/>
        <v>264.43999999999994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250.04</v>
      </c>
      <c r="I54" s="180">
        <f t="shared" ca="1" si="5"/>
        <v>206.31</v>
      </c>
      <c r="J54" s="177">
        <f t="shared" ca="1" si="6"/>
        <v>41.26</v>
      </c>
      <c r="K54" s="177">
        <f t="shared" ca="1" si="7"/>
        <v>2.4700000000000002</v>
      </c>
      <c r="L54" s="177">
        <f t="shared" ca="1" si="8"/>
        <v>0</v>
      </c>
      <c r="M54" s="178">
        <f t="shared" ca="1" si="9"/>
        <v>250.04</v>
      </c>
      <c r="N54" s="176">
        <f t="shared" ca="1" si="10"/>
        <v>206.31</v>
      </c>
      <c r="O54" s="177">
        <f t="shared" ca="1" si="11"/>
        <v>41.26</v>
      </c>
      <c r="P54" s="177">
        <f t="shared" ca="1" si="12"/>
        <v>2.4700000000000002</v>
      </c>
      <c r="Q54" s="177">
        <f t="shared" ca="1" si="13"/>
        <v>0</v>
      </c>
      <c r="R54" s="178">
        <f t="shared" ca="1" si="14"/>
        <v>250.04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200.62</v>
      </c>
      <c r="I55" s="180">
        <f t="shared" ca="1" si="5"/>
        <v>149.66</v>
      </c>
      <c r="J55" s="177">
        <f t="shared" ca="1" si="6"/>
        <v>48.21</v>
      </c>
      <c r="K55" s="177">
        <f t="shared" ca="1" si="7"/>
        <v>2.75</v>
      </c>
      <c r="L55" s="177">
        <f t="shared" ca="1" si="8"/>
        <v>0</v>
      </c>
      <c r="M55" s="178">
        <f t="shared" ca="1" si="9"/>
        <v>200.62</v>
      </c>
      <c r="N55" s="176">
        <f t="shared" ca="1" si="10"/>
        <v>149.66</v>
      </c>
      <c r="O55" s="177">
        <f t="shared" ca="1" si="11"/>
        <v>48.21</v>
      </c>
      <c r="P55" s="177">
        <f t="shared" ca="1" si="12"/>
        <v>2.75</v>
      </c>
      <c r="Q55" s="177">
        <f t="shared" ca="1" si="13"/>
        <v>0</v>
      </c>
      <c r="R55" s="178">
        <f t="shared" ca="1" si="14"/>
        <v>200.62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180.27</v>
      </c>
      <c r="I56" s="180">
        <f t="shared" ca="1" si="5"/>
        <v>136</v>
      </c>
      <c r="J56" s="177">
        <f t="shared" ca="1" si="6"/>
        <v>41.77</v>
      </c>
      <c r="K56" s="177">
        <f t="shared" ca="1" si="7"/>
        <v>2.5</v>
      </c>
      <c r="L56" s="177">
        <f t="shared" ca="1" si="8"/>
        <v>0</v>
      </c>
      <c r="M56" s="178">
        <f t="shared" ca="1" si="9"/>
        <v>180.27</v>
      </c>
      <c r="N56" s="176">
        <f t="shared" ca="1" si="10"/>
        <v>136</v>
      </c>
      <c r="O56" s="177">
        <f t="shared" ca="1" si="11"/>
        <v>41.77</v>
      </c>
      <c r="P56" s="177">
        <f t="shared" ca="1" si="12"/>
        <v>2.5</v>
      </c>
      <c r="Q56" s="177">
        <f t="shared" ca="1" si="13"/>
        <v>0</v>
      </c>
      <c r="R56" s="178">
        <f t="shared" ca="1" si="14"/>
        <v>180.27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180.27</v>
      </c>
      <c r="I57" s="180">
        <f t="shared" ca="1" si="5"/>
        <v>136</v>
      </c>
      <c r="J57" s="177">
        <f t="shared" ca="1" si="6"/>
        <v>41.77</v>
      </c>
      <c r="K57" s="177">
        <f t="shared" ca="1" si="7"/>
        <v>2.5</v>
      </c>
      <c r="L57" s="177">
        <f t="shared" ca="1" si="8"/>
        <v>0</v>
      </c>
      <c r="M57" s="178">
        <f t="shared" ca="1" si="9"/>
        <v>180.27</v>
      </c>
      <c r="N57" s="176">
        <f t="shared" ca="1" si="10"/>
        <v>136</v>
      </c>
      <c r="O57" s="177">
        <f t="shared" ca="1" si="11"/>
        <v>41.77</v>
      </c>
      <c r="P57" s="177">
        <f t="shared" ca="1" si="12"/>
        <v>2.5</v>
      </c>
      <c r="Q57" s="177">
        <f t="shared" ca="1" si="13"/>
        <v>0</v>
      </c>
      <c r="R57" s="178">
        <f t="shared" ca="1" si="14"/>
        <v>180.27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180.27</v>
      </c>
      <c r="I58" s="180">
        <f t="shared" ca="1" si="5"/>
        <v>136</v>
      </c>
      <c r="J58" s="177">
        <f t="shared" ca="1" si="6"/>
        <v>41.77</v>
      </c>
      <c r="K58" s="177">
        <f t="shared" ca="1" si="7"/>
        <v>2.5</v>
      </c>
      <c r="L58" s="177">
        <f t="shared" ca="1" si="8"/>
        <v>0</v>
      </c>
      <c r="M58" s="178">
        <f t="shared" ca="1" si="9"/>
        <v>180.27</v>
      </c>
      <c r="N58" s="176">
        <f t="shared" ca="1" si="10"/>
        <v>136</v>
      </c>
      <c r="O58" s="177">
        <f t="shared" ca="1" si="11"/>
        <v>41.77</v>
      </c>
      <c r="P58" s="177">
        <f t="shared" ca="1" si="12"/>
        <v>2.5</v>
      </c>
      <c r="Q58" s="177">
        <f t="shared" ca="1" si="13"/>
        <v>0</v>
      </c>
      <c r="R58" s="178">
        <f t="shared" ca="1" si="14"/>
        <v>180.27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215.3</v>
      </c>
      <c r="I59" s="180">
        <f t="shared" ca="1" si="5"/>
        <v>171.8</v>
      </c>
      <c r="J59" s="177">
        <f t="shared" ca="1" si="6"/>
        <v>41.04</v>
      </c>
      <c r="K59" s="177">
        <f t="shared" ca="1" si="7"/>
        <v>2.4500000000000002</v>
      </c>
      <c r="L59" s="177">
        <f t="shared" ca="1" si="8"/>
        <v>0</v>
      </c>
      <c r="M59" s="178">
        <f t="shared" ca="1" si="9"/>
        <v>215.29</v>
      </c>
      <c r="N59" s="176">
        <f t="shared" ca="1" si="10"/>
        <v>171.80797993404249</v>
      </c>
      <c r="O59" s="177">
        <f t="shared" ca="1" si="11"/>
        <v>41.041906265966837</v>
      </c>
      <c r="P59" s="177">
        <f t="shared" ca="1" si="12"/>
        <v>2.4501137999907106</v>
      </c>
      <c r="Q59" s="177">
        <f t="shared" ca="1" si="13"/>
        <v>0</v>
      </c>
      <c r="R59" s="178">
        <f t="shared" ca="1" si="14"/>
        <v>215.30000000000004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235.65</v>
      </c>
      <c r="I60" s="180">
        <f t="shared" ca="1" si="5"/>
        <v>191.92</v>
      </c>
      <c r="J60" s="177">
        <f t="shared" ca="1" si="6"/>
        <v>41.26</v>
      </c>
      <c r="K60" s="177">
        <f t="shared" ca="1" si="7"/>
        <v>2.4700000000000002</v>
      </c>
      <c r="L60" s="177">
        <f t="shared" ca="1" si="8"/>
        <v>0</v>
      </c>
      <c r="M60" s="178">
        <f t="shared" ca="1" si="9"/>
        <v>235.64999999999998</v>
      </c>
      <c r="N60" s="176">
        <f t="shared" ca="1" si="10"/>
        <v>191.92000000000002</v>
      </c>
      <c r="O60" s="177">
        <f t="shared" ca="1" si="11"/>
        <v>41.260000000000005</v>
      </c>
      <c r="P60" s="177">
        <f t="shared" ca="1" si="12"/>
        <v>2.4700000000000006</v>
      </c>
      <c r="Q60" s="177">
        <f t="shared" ca="1" si="13"/>
        <v>0</v>
      </c>
      <c r="R60" s="178">
        <f t="shared" ca="1" si="14"/>
        <v>235.65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288.24</v>
      </c>
      <c r="I61" s="180">
        <f t="shared" ca="1" si="5"/>
        <v>244.51</v>
      </c>
      <c r="J61" s="177">
        <f t="shared" ca="1" si="6"/>
        <v>41.26</v>
      </c>
      <c r="K61" s="177">
        <f t="shared" ca="1" si="7"/>
        <v>2.4700000000000002</v>
      </c>
      <c r="L61" s="177">
        <f t="shared" ca="1" si="8"/>
        <v>0</v>
      </c>
      <c r="M61" s="178">
        <f t="shared" ca="1" si="9"/>
        <v>288.24</v>
      </c>
      <c r="N61" s="176">
        <f t="shared" ca="1" si="10"/>
        <v>244.51</v>
      </c>
      <c r="O61" s="177">
        <f t="shared" ca="1" si="11"/>
        <v>41.26</v>
      </c>
      <c r="P61" s="177">
        <f t="shared" ca="1" si="12"/>
        <v>2.4700000000000002</v>
      </c>
      <c r="Q61" s="177">
        <f t="shared" ca="1" si="13"/>
        <v>0</v>
      </c>
      <c r="R61" s="178">
        <f t="shared" ca="1" si="14"/>
        <v>288.24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288.24</v>
      </c>
      <c r="I62" s="180">
        <f t="shared" ca="1" si="5"/>
        <v>244.51</v>
      </c>
      <c r="J62" s="177">
        <f t="shared" ca="1" si="6"/>
        <v>41.26</v>
      </c>
      <c r="K62" s="177">
        <f t="shared" ca="1" si="7"/>
        <v>2.4700000000000002</v>
      </c>
      <c r="L62" s="177">
        <f t="shared" ca="1" si="8"/>
        <v>0</v>
      </c>
      <c r="M62" s="178">
        <f t="shared" ca="1" si="9"/>
        <v>288.24</v>
      </c>
      <c r="N62" s="176">
        <f t="shared" ca="1" si="10"/>
        <v>244.51</v>
      </c>
      <c r="O62" s="177">
        <f t="shared" ca="1" si="11"/>
        <v>41.26</v>
      </c>
      <c r="P62" s="177">
        <f t="shared" ca="1" si="12"/>
        <v>2.4700000000000002</v>
      </c>
      <c r="Q62" s="177">
        <f t="shared" ca="1" si="13"/>
        <v>0</v>
      </c>
      <c r="R62" s="178">
        <f t="shared" ca="1" si="14"/>
        <v>288.24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288.24</v>
      </c>
      <c r="I63" s="180">
        <f t="shared" ca="1" si="5"/>
        <v>244.51</v>
      </c>
      <c r="J63" s="177">
        <f t="shared" ca="1" si="6"/>
        <v>41.26</v>
      </c>
      <c r="K63" s="177">
        <f t="shared" ca="1" si="7"/>
        <v>2.4700000000000002</v>
      </c>
      <c r="L63" s="177">
        <f t="shared" ca="1" si="8"/>
        <v>0</v>
      </c>
      <c r="M63" s="178">
        <f t="shared" ca="1" si="9"/>
        <v>288.24</v>
      </c>
      <c r="N63" s="176">
        <f t="shared" ca="1" si="10"/>
        <v>244.51</v>
      </c>
      <c r="O63" s="177">
        <f t="shared" ca="1" si="11"/>
        <v>41.26</v>
      </c>
      <c r="P63" s="177">
        <f t="shared" ca="1" si="12"/>
        <v>2.4700000000000002</v>
      </c>
      <c r="Q63" s="177">
        <f t="shared" ca="1" si="13"/>
        <v>0</v>
      </c>
      <c r="R63" s="178">
        <f t="shared" ca="1" si="14"/>
        <v>288.24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288.24</v>
      </c>
      <c r="I64" s="180">
        <f t="shared" ca="1" si="5"/>
        <v>244.51</v>
      </c>
      <c r="J64" s="177">
        <f t="shared" ca="1" si="6"/>
        <v>41.26</v>
      </c>
      <c r="K64" s="177">
        <f t="shared" ca="1" si="7"/>
        <v>2.4700000000000002</v>
      </c>
      <c r="L64" s="177">
        <f t="shared" ca="1" si="8"/>
        <v>0</v>
      </c>
      <c r="M64" s="178">
        <f t="shared" ca="1" si="9"/>
        <v>288.24</v>
      </c>
      <c r="N64" s="176">
        <f t="shared" ca="1" si="10"/>
        <v>244.51</v>
      </c>
      <c r="O64" s="177">
        <f t="shared" ca="1" si="11"/>
        <v>41.26</v>
      </c>
      <c r="P64" s="177">
        <f t="shared" ca="1" si="12"/>
        <v>2.4700000000000002</v>
      </c>
      <c r="Q64" s="177">
        <f t="shared" ca="1" si="13"/>
        <v>0</v>
      </c>
      <c r="R64" s="178">
        <f t="shared" ca="1" si="14"/>
        <v>288.24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288.24</v>
      </c>
      <c r="I65" s="180">
        <f t="shared" ca="1" si="5"/>
        <v>244.51</v>
      </c>
      <c r="J65" s="177">
        <f t="shared" ca="1" si="6"/>
        <v>41.26</v>
      </c>
      <c r="K65" s="177">
        <f t="shared" ca="1" si="7"/>
        <v>2.4700000000000002</v>
      </c>
      <c r="L65" s="177">
        <f t="shared" ca="1" si="8"/>
        <v>0</v>
      </c>
      <c r="M65" s="178">
        <f t="shared" ca="1" si="9"/>
        <v>288.24</v>
      </c>
      <c r="N65" s="176">
        <f t="shared" ca="1" si="10"/>
        <v>244.51</v>
      </c>
      <c r="O65" s="177">
        <f t="shared" ca="1" si="11"/>
        <v>41.26</v>
      </c>
      <c r="P65" s="177">
        <f t="shared" ca="1" si="12"/>
        <v>2.4700000000000002</v>
      </c>
      <c r="Q65" s="177">
        <f t="shared" ca="1" si="13"/>
        <v>0</v>
      </c>
      <c r="R65" s="178">
        <f t="shared" ca="1" si="14"/>
        <v>288.24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288.24</v>
      </c>
      <c r="I66" s="180">
        <f t="shared" ca="1" si="5"/>
        <v>244.51</v>
      </c>
      <c r="J66" s="177">
        <f t="shared" ca="1" si="6"/>
        <v>41.26</v>
      </c>
      <c r="K66" s="177">
        <f t="shared" ca="1" si="7"/>
        <v>2.4700000000000002</v>
      </c>
      <c r="L66" s="177">
        <f t="shared" ca="1" si="8"/>
        <v>0</v>
      </c>
      <c r="M66" s="178">
        <f t="shared" ca="1" si="9"/>
        <v>288.24</v>
      </c>
      <c r="N66" s="176">
        <f t="shared" ca="1" si="10"/>
        <v>244.51</v>
      </c>
      <c r="O66" s="177">
        <f t="shared" ca="1" si="11"/>
        <v>41.26</v>
      </c>
      <c r="P66" s="177">
        <f t="shared" ca="1" si="12"/>
        <v>2.4700000000000002</v>
      </c>
      <c r="Q66" s="177">
        <f t="shared" ca="1" si="13"/>
        <v>0</v>
      </c>
      <c r="R66" s="178">
        <f t="shared" ca="1" si="14"/>
        <v>288.24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288.24</v>
      </c>
      <c r="I67" s="180">
        <f t="shared" ca="1" si="5"/>
        <v>244.51</v>
      </c>
      <c r="J67" s="177">
        <f t="shared" ca="1" si="6"/>
        <v>41.26</v>
      </c>
      <c r="K67" s="177">
        <f t="shared" ca="1" si="7"/>
        <v>2.4700000000000002</v>
      </c>
      <c r="L67" s="177">
        <f t="shared" ca="1" si="8"/>
        <v>0</v>
      </c>
      <c r="M67" s="178">
        <f t="shared" ca="1" si="9"/>
        <v>288.24</v>
      </c>
      <c r="N67" s="176">
        <f t="shared" ca="1" si="10"/>
        <v>244.51</v>
      </c>
      <c r="O67" s="177">
        <f t="shared" ca="1" si="11"/>
        <v>41.26</v>
      </c>
      <c r="P67" s="177">
        <f t="shared" ca="1" si="12"/>
        <v>2.4700000000000002</v>
      </c>
      <c r="Q67" s="177">
        <f t="shared" ca="1" si="13"/>
        <v>0</v>
      </c>
      <c r="R67" s="178">
        <f t="shared" ca="1" si="14"/>
        <v>288.24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288.24</v>
      </c>
      <c r="I68" s="180">
        <f t="shared" ref="I68:I98" ca="1" si="20">INDIRECT("BRPL_EOD!" &amp; $V$3 &amp; X68)</f>
        <v>244.51</v>
      </c>
      <c r="J68" s="177">
        <f t="shared" ref="J68:J98" ca="1" si="21">INDIRECT("BYPL_EOD!" &amp; $V$3 &amp; X68)</f>
        <v>41.26</v>
      </c>
      <c r="K68" s="177">
        <f t="shared" ref="K68:K98" ca="1" si="22">INDIRECT("TPDDL_EOD!" &amp; $V$3 &amp; X68)</f>
        <v>2.4700000000000002</v>
      </c>
      <c r="L68" s="177">
        <f t="shared" ref="L68:L98" ca="1" si="23">INDIRECT("NDMC_EOD!" &amp; $V$3 &amp; X68)</f>
        <v>0</v>
      </c>
      <c r="M68" s="178">
        <f t="shared" ref="M68:M98" ca="1" si="24">SUM(I68:L68)</f>
        <v>288.24</v>
      </c>
      <c r="N68" s="176">
        <f t="shared" ref="N68:N98" ca="1" si="25">INDIRECT("BRPL_ISGS_exbus!" &amp; $V$3 &amp; X68)</f>
        <v>244.51</v>
      </c>
      <c r="O68" s="177">
        <f t="shared" ref="O68:O98" ca="1" si="26">INDIRECT("BYPL_ISGS_exbus!" &amp; $V$3 &amp; X68)</f>
        <v>41.26</v>
      </c>
      <c r="P68" s="177">
        <f t="shared" ref="P68:P98" ca="1" si="27">INDIRECT("TPDDL_ISGS_exbus!" &amp; $V$3 &amp; X68)</f>
        <v>2.4700000000000002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288.24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290.27</v>
      </c>
      <c r="I69" s="180">
        <f t="shared" ca="1" si="20"/>
        <v>244.52</v>
      </c>
      <c r="J69" s="177">
        <f t="shared" ca="1" si="21"/>
        <v>41.26</v>
      </c>
      <c r="K69" s="177">
        <f t="shared" ca="1" si="22"/>
        <v>4.49</v>
      </c>
      <c r="L69" s="177">
        <f t="shared" ca="1" si="23"/>
        <v>0</v>
      </c>
      <c r="M69" s="178">
        <f t="shared" ca="1" si="24"/>
        <v>290.27000000000004</v>
      </c>
      <c r="N69" s="176">
        <f t="shared" ca="1" si="25"/>
        <v>244.51999999999995</v>
      </c>
      <c r="O69" s="177">
        <f t="shared" ca="1" si="26"/>
        <v>41.259999999999991</v>
      </c>
      <c r="P69" s="177">
        <f t="shared" ca="1" si="27"/>
        <v>4.4899999999999993</v>
      </c>
      <c r="Q69" s="177">
        <f t="shared" ca="1" si="28"/>
        <v>0</v>
      </c>
      <c r="R69" s="178">
        <f t="shared" ca="1" si="29"/>
        <v>290.27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290.27</v>
      </c>
      <c r="I70" s="180">
        <f t="shared" ca="1" si="20"/>
        <v>244.52</v>
      </c>
      <c r="J70" s="177">
        <f t="shared" ca="1" si="21"/>
        <v>41.26</v>
      </c>
      <c r="K70" s="177">
        <f t="shared" ca="1" si="22"/>
        <v>4.49</v>
      </c>
      <c r="L70" s="177">
        <f t="shared" ca="1" si="23"/>
        <v>0</v>
      </c>
      <c r="M70" s="178">
        <f t="shared" ca="1" si="24"/>
        <v>290.27000000000004</v>
      </c>
      <c r="N70" s="176">
        <f t="shared" ca="1" si="25"/>
        <v>244.51999999999995</v>
      </c>
      <c r="O70" s="177">
        <f t="shared" ca="1" si="26"/>
        <v>41.259999999999991</v>
      </c>
      <c r="P70" s="177">
        <f t="shared" ca="1" si="27"/>
        <v>4.4899999999999993</v>
      </c>
      <c r="Q70" s="177">
        <f t="shared" ca="1" si="28"/>
        <v>0</v>
      </c>
      <c r="R70" s="178">
        <f t="shared" ca="1" si="29"/>
        <v>290.27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288.24</v>
      </c>
      <c r="I71" s="180">
        <f t="shared" ca="1" si="20"/>
        <v>244.51</v>
      </c>
      <c r="J71" s="177">
        <f t="shared" ca="1" si="21"/>
        <v>41.26</v>
      </c>
      <c r="K71" s="177">
        <f t="shared" ca="1" si="22"/>
        <v>2.4700000000000002</v>
      </c>
      <c r="L71" s="177">
        <f t="shared" ca="1" si="23"/>
        <v>0</v>
      </c>
      <c r="M71" s="178">
        <f t="shared" ca="1" si="24"/>
        <v>288.24</v>
      </c>
      <c r="N71" s="176">
        <f t="shared" ca="1" si="25"/>
        <v>244.51</v>
      </c>
      <c r="O71" s="177">
        <f t="shared" ca="1" si="26"/>
        <v>41.26</v>
      </c>
      <c r="P71" s="177">
        <f t="shared" ca="1" si="27"/>
        <v>2.4700000000000002</v>
      </c>
      <c r="Q71" s="177">
        <f t="shared" ca="1" si="28"/>
        <v>0</v>
      </c>
      <c r="R71" s="178">
        <f t="shared" ca="1" si="29"/>
        <v>288.24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288.24</v>
      </c>
      <c r="I72" s="180">
        <f t="shared" ca="1" si="20"/>
        <v>244.51</v>
      </c>
      <c r="J72" s="177">
        <f t="shared" ca="1" si="21"/>
        <v>41.26</v>
      </c>
      <c r="K72" s="177">
        <f t="shared" ca="1" si="22"/>
        <v>2.4700000000000002</v>
      </c>
      <c r="L72" s="177">
        <f t="shared" ca="1" si="23"/>
        <v>0</v>
      </c>
      <c r="M72" s="178">
        <f t="shared" ca="1" si="24"/>
        <v>288.24</v>
      </c>
      <c r="N72" s="176">
        <f t="shared" ca="1" si="25"/>
        <v>244.51</v>
      </c>
      <c r="O72" s="177">
        <f t="shared" ca="1" si="26"/>
        <v>41.26</v>
      </c>
      <c r="P72" s="177">
        <f t="shared" ca="1" si="27"/>
        <v>2.4700000000000002</v>
      </c>
      <c r="Q72" s="177">
        <f t="shared" ca="1" si="28"/>
        <v>0</v>
      </c>
      <c r="R72" s="178">
        <f t="shared" ca="1" si="29"/>
        <v>288.24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327.45999999999998</v>
      </c>
      <c r="I73" s="180">
        <f t="shared" ca="1" si="20"/>
        <v>244.28</v>
      </c>
      <c r="J73" s="177">
        <f t="shared" ca="1" si="21"/>
        <v>78.69</v>
      </c>
      <c r="K73" s="177">
        <f t="shared" ca="1" si="22"/>
        <v>4.49</v>
      </c>
      <c r="L73" s="177">
        <f t="shared" ca="1" si="23"/>
        <v>0</v>
      </c>
      <c r="M73" s="178">
        <f t="shared" ca="1" si="24"/>
        <v>327.46000000000004</v>
      </c>
      <c r="N73" s="176">
        <f t="shared" ca="1" si="25"/>
        <v>244.27999999999997</v>
      </c>
      <c r="O73" s="177">
        <f t="shared" ca="1" si="26"/>
        <v>78.689999999999984</v>
      </c>
      <c r="P73" s="177">
        <f t="shared" ca="1" si="27"/>
        <v>4.4899999999999993</v>
      </c>
      <c r="Q73" s="177">
        <f t="shared" ca="1" si="28"/>
        <v>0</v>
      </c>
      <c r="R73" s="178">
        <f t="shared" ca="1" si="29"/>
        <v>327.45999999999998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327.77</v>
      </c>
      <c r="I74" s="180">
        <f t="shared" ca="1" si="20"/>
        <v>244.52</v>
      </c>
      <c r="J74" s="177">
        <f t="shared" ca="1" si="21"/>
        <v>78.760000000000005</v>
      </c>
      <c r="K74" s="177">
        <f t="shared" ca="1" si="22"/>
        <v>4.49</v>
      </c>
      <c r="L74" s="177">
        <f t="shared" ca="1" si="23"/>
        <v>0</v>
      </c>
      <c r="M74" s="178">
        <f t="shared" ca="1" si="24"/>
        <v>327.77000000000004</v>
      </c>
      <c r="N74" s="176">
        <f t="shared" ca="1" si="25"/>
        <v>244.51999999999998</v>
      </c>
      <c r="O74" s="177">
        <f t="shared" ca="1" si="26"/>
        <v>78.759999999999991</v>
      </c>
      <c r="P74" s="177">
        <f t="shared" ca="1" si="27"/>
        <v>4.4899999999999993</v>
      </c>
      <c r="Q74" s="177">
        <f t="shared" ca="1" si="28"/>
        <v>0</v>
      </c>
      <c r="R74" s="178">
        <f t="shared" ca="1" si="29"/>
        <v>327.77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327.77</v>
      </c>
      <c r="I75" s="180">
        <f t="shared" ca="1" si="20"/>
        <v>244.52</v>
      </c>
      <c r="J75" s="177">
        <f t="shared" ca="1" si="21"/>
        <v>78.760000000000005</v>
      </c>
      <c r="K75" s="177">
        <f t="shared" ca="1" si="22"/>
        <v>4.49</v>
      </c>
      <c r="L75" s="177">
        <f t="shared" ca="1" si="23"/>
        <v>0</v>
      </c>
      <c r="M75" s="178">
        <f t="shared" ca="1" si="24"/>
        <v>327.77000000000004</v>
      </c>
      <c r="N75" s="176">
        <f t="shared" ca="1" si="25"/>
        <v>244.51999999999998</v>
      </c>
      <c r="O75" s="177">
        <f t="shared" ca="1" si="26"/>
        <v>78.759999999999991</v>
      </c>
      <c r="P75" s="177">
        <f t="shared" ca="1" si="27"/>
        <v>4.4899999999999993</v>
      </c>
      <c r="Q75" s="177">
        <f t="shared" ca="1" si="28"/>
        <v>0</v>
      </c>
      <c r="R75" s="178">
        <f t="shared" ca="1" si="29"/>
        <v>327.77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327.77</v>
      </c>
      <c r="I76" s="180">
        <f t="shared" ca="1" si="20"/>
        <v>244.52</v>
      </c>
      <c r="J76" s="177">
        <f t="shared" ca="1" si="21"/>
        <v>78.760000000000005</v>
      </c>
      <c r="K76" s="177">
        <f t="shared" ca="1" si="22"/>
        <v>4.49</v>
      </c>
      <c r="L76" s="177">
        <f t="shared" ca="1" si="23"/>
        <v>0</v>
      </c>
      <c r="M76" s="178">
        <f t="shared" ca="1" si="24"/>
        <v>327.77000000000004</v>
      </c>
      <c r="N76" s="176">
        <f t="shared" ca="1" si="25"/>
        <v>244.51999999999998</v>
      </c>
      <c r="O76" s="177">
        <f t="shared" ca="1" si="26"/>
        <v>78.759999999999991</v>
      </c>
      <c r="P76" s="177">
        <f t="shared" ca="1" si="27"/>
        <v>4.4899999999999993</v>
      </c>
      <c r="Q76" s="177">
        <f t="shared" ca="1" si="28"/>
        <v>0</v>
      </c>
      <c r="R76" s="178">
        <f t="shared" ca="1" si="29"/>
        <v>327.77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327.77</v>
      </c>
      <c r="I77" s="180">
        <f t="shared" ca="1" si="20"/>
        <v>244.52</v>
      </c>
      <c r="J77" s="177">
        <f t="shared" ca="1" si="21"/>
        <v>78.760000000000005</v>
      </c>
      <c r="K77" s="177">
        <f t="shared" ca="1" si="22"/>
        <v>4.49</v>
      </c>
      <c r="L77" s="177">
        <f t="shared" ca="1" si="23"/>
        <v>0</v>
      </c>
      <c r="M77" s="178">
        <f t="shared" ca="1" si="24"/>
        <v>327.77000000000004</v>
      </c>
      <c r="N77" s="176">
        <f t="shared" ca="1" si="25"/>
        <v>244.51999999999998</v>
      </c>
      <c r="O77" s="177">
        <f t="shared" ca="1" si="26"/>
        <v>78.759999999999991</v>
      </c>
      <c r="P77" s="177">
        <f t="shared" ca="1" si="27"/>
        <v>4.4899999999999993</v>
      </c>
      <c r="Q77" s="177">
        <f t="shared" ca="1" si="28"/>
        <v>0</v>
      </c>
      <c r="R77" s="178">
        <f t="shared" ca="1" si="29"/>
        <v>327.77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327.77</v>
      </c>
      <c r="I78" s="180">
        <f t="shared" ca="1" si="20"/>
        <v>244.52</v>
      </c>
      <c r="J78" s="177">
        <f t="shared" ca="1" si="21"/>
        <v>78.760000000000005</v>
      </c>
      <c r="K78" s="177">
        <f t="shared" ca="1" si="22"/>
        <v>4.49</v>
      </c>
      <c r="L78" s="177">
        <f t="shared" ca="1" si="23"/>
        <v>0</v>
      </c>
      <c r="M78" s="178">
        <f t="shared" ca="1" si="24"/>
        <v>327.77000000000004</v>
      </c>
      <c r="N78" s="176">
        <f t="shared" ca="1" si="25"/>
        <v>244.51999999999998</v>
      </c>
      <c r="O78" s="177">
        <f t="shared" ca="1" si="26"/>
        <v>78.759999999999991</v>
      </c>
      <c r="P78" s="177">
        <f t="shared" ca="1" si="27"/>
        <v>4.4899999999999993</v>
      </c>
      <c r="Q78" s="177">
        <f t="shared" ca="1" si="28"/>
        <v>0</v>
      </c>
      <c r="R78" s="178">
        <f t="shared" ca="1" si="29"/>
        <v>327.77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325.75</v>
      </c>
      <c r="I79" s="180">
        <f t="shared" ca="1" si="20"/>
        <v>244.52</v>
      </c>
      <c r="J79" s="177">
        <f t="shared" ca="1" si="21"/>
        <v>78.760000000000005</v>
      </c>
      <c r="K79" s="177">
        <f t="shared" ca="1" si="22"/>
        <v>2.4700000000000002</v>
      </c>
      <c r="L79" s="177">
        <f t="shared" ca="1" si="23"/>
        <v>0</v>
      </c>
      <c r="M79" s="178">
        <f t="shared" ca="1" si="24"/>
        <v>325.75000000000006</v>
      </c>
      <c r="N79" s="176">
        <f t="shared" ca="1" si="25"/>
        <v>244.51999999999995</v>
      </c>
      <c r="O79" s="177">
        <f t="shared" ca="1" si="26"/>
        <v>78.759999999999991</v>
      </c>
      <c r="P79" s="177">
        <f t="shared" ca="1" si="27"/>
        <v>2.4699999999999998</v>
      </c>
      <c r="Q79" s="177">
        <f t="shared" ca="1" si="28"/>
        <v>0</v>
      </c>
      <c r="R79" s="178">
        <f t="shared" ca="1" si="29"/>
        <v>325.75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325.75</v>
      </c>
      <c r="I80" s="180">
        <f t="shared" ca="1" si="20"/>
        <v>244.52</v>
      </c>
      <c r="J80" s="177">
        <f t="shared" ca="1" si="21"/>
        <v>78.760000000000005</v>
      </c>
      <c r="K80" s="177">
        <f t="shared" ca="1" si="22"/>
        <v>2.4700000000000002</v>
      </c>
      <c r="L80" s="177">
        <f t="shared" ca="1" si="23"/>
        <v>0</v>
      </c>
      <c r="M80" s="178">
        <f t="shared" ca="1" si="24"/>
        <v>325.75000000000006</v>
      </c>
      <c r="N80" s="176">
        <f t="shared" ca="1" si="25"/>
        <v>244.51999999999995</v>
      </c>
      <c r="O80" s="177">
        <f t="shared" ca="1" si="26"/>
        <v>78.759999999999991</v>
      </c>
      <c r="P80" s="177">
        <f t="shared" ca="1" si="27"/>
        <v>2.4699999999999998</v>
      </c>
      <c r="Q80" s="177">
        <f t="shared" ca="1" si="28"/>
        <v>0</v>
      </c>
      <c r="R80" s="178">
        <f t="shared" ca="1" si="29"/>
        <v>325.75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325.75</v>
      </c>
      <c r="I81" s="180">
        <f t="shared" ca="1" si="20"/>
        <v>244.52</v>
      </c>
      <c r="J81" s="177">
        <f t="shared" ca="1" si="21"/>
        <v>78.760000000000005</v>
      </c>
      <c r="K81" s="177">
        <f t="shared" ca="1" si="22"/>
        <v>2.4700000000000002</v>
      </c>
      <c r="L81" s="177">
        <f t="shared" ca="1" si="23"/>
        <v>0</v>
      </c>
      <c r="M81" s="178">
        <f t="shared" ca="1" si="24"/>
        <v>325.75000000000006</v>
      </c>
      <c r="N81" s="176">
        <f t="shared" ca="1" si="25"/>
        <v>244.51999999999995</v>
      </c>
      <c r="O81" s="177">
        <f t="shared" ca="1" si="26"/>
        <v>78.759999999999991</v>
      </c>
      <c r="P81" s="177">
        <f t="shared" ca="1" si="27"/>
        <v>2.4699999999999998</v>
      </c>
      <c r="Q81" s="177">
        <f t="shared" ca="1" si="28"/>
        <v>0</v>
      </c>
      <c r="R81" s="178">
        <f t="shared" ca="1" si="29"/>
        <v>325.75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325.75</v>
      </c>
      <c r="I82" s="180">
        <f t="shared" ca="1" si="20"/>
        <v>244.52</v>
      </c>
      <c r="J82" s="177">
        <f t="shared" ca="1" si="21"/>
        <v>78.760000000000005</v>
      </c>
      <c r="K82" s="177">
        <f t="shared" ca="1" si="22"/>
        <v>2.4700000000000002</v>
      </c>
      <c r="L82" s="177">
        <f t="shared" ca="1" si="23"/>
        <v>0</v>
      </c>
      <c r="M82" s="178">
        <f t="shared" ca="1" si="24"/>
        <v>325.75000000000006</v>
      </c>
      <c r="N82" s="176">
        <f t="shared" ca="1" si="25"/>
        <v>244.51999999999995</v>
      </c>
      <c r="O82" s="177">
        <f t="shared" ca="1" si="26"/>
        <v>78.759999999999991</v>
      </c>
      <c r="P82" s="177">
        <f t="shared" ca="1" si="27"/>
        <v>2.4699999999999998</v>
      </c>
      <c r="Q82" s="177">
        <f t="shared" ca="1" si="28"/>
        <v>0</v>
      </c>
      <c r="R82" s="178">
        <f t="shared" ca="1" si="29"/>
        <v>325.75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325.75</v>
      </c>
      <c r="I83" s="180">
        <f t="shared" ca="1" si="20"/>
        <v>244.52</v>
      </c>
      <c r="J83" s="177">
        <f t="shared" ca="1" si="21"/>
        <v>78.760000000000005</v>
      </c>
      <c r="K83" s="177">
        <f t="shared" ca="1" si="22"/>
        <v>2.4700000000000002</v>
      </c>
      <c r="L83" s="177">
        <f t="shared" ca="1" si="23"/>
        <v>0</v>
      </c>
      <c r="M83" s="178">
        <f t="shared" ca="1" si="24"/>
        <v>325.75000000000006</v>
      </c>
      <c r="N83" s="176">
        <f t="shared" ca="1" si="25"/>
        <v>244.51999999999995</v>
      </c>
      <c r="O83" s="177">
        <f t="shared" ca="1" si="26"/>
        <v>78.759999999999991</v>
      </c>
      <c r="P83" s="177">
        <f t="shared" ca="1" si="27"/>
        <v>2.4699999999999998</v>
      </c>
      <c r="Q83" s="177">
        <f t="shared" ca="1" si="28"/>
        <v>0</v>
      </c>
      <c r="R83" s="178">
        <f t="shared" ca="1" si="29"/>
        <v>325.75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325.75</v>
      </c>
      <c r="I84" s="180">
        <f t="shared" ca="1" si="20"/>
        <v>244.52</v>
      </c>
      <c r="J84" s="177">
        <f t="shared" ca="1" si="21"/>
        <v>78.760000000000005</v>
      </c>
      <c r="K84" s="177">
        <f t="shared" ca="1" si="22"/>
        <v>2.4700000000000002</v>
      </c>
      <c r="L84" s="177">
        <f t="shared" ca="1" si="23"/>
        <v>0</v>
      </c>
      <c r="M84" s="178">
        <f t="shared" ca="1" si="24"/>
        <v>325.75000000000006</v>
      </c>
      <c r="N84" s="176">
        <f t="shared" ca="1" si="25"/>
        <v>244.51999999999995</v>
      </c>
      <c r="O84" s="177">
        <f t="shared" ca="1" si="26"/>
        <v>78.759999999999991</v>
      </c>
      <c r="P84" s="177">
        <f t="shared" ca="1" si="27"/>
        <v>2.4699999999999998</v>
      </c>
      <c r="Q84" s="177">
        <f t="shared" ca="1" si="28"/>
        <v>0</v>
      </c>
      <c r="R84" s="178">
        <f t="shared" ca="1" si="29"/>
        <v>325.75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297.75</v>
      </c>
      <c r="I85" s="180">
        <f t="shared" ca="1" si="20"/>
        <v>215.02</v>
      </c>
      <c r="J85" s="177">
        <f t="shared" ca="1" si="21"/>
        <v>80.22</v>
      </c>
      <c r="K85" s="177">
        <f t="shared" ca="1" si="22"/>
        <v>2.5099999999999998</v>
      </c>
      <c r="L85" s="177">
        <f t="shared" ca="1" si="23"/>
        <v>0</v>
      </c>
      <c r="M85" s="178">
        <f t="shared" ca="1" si="24"/>
        <v>297.75</v>
      </c>
      <c r="N85" s="176">
        <f t="shared" ca="1" si="25"/>
        <v>215.02</v>
      </c>
      <c r="O85" s="177">
        <f t="shared" ca="1" si="26"/>
        <v>80.22</v>
      </c>
      <c r="P85" s="177">
        <f t="shared" ca="1" si="27"/>
        <v>2.5099999999999998</v>
      </c>
      <c r="Q85" s="177">
        <f t="shared" ca="1" si="28"/>
        <v>0</v>
      </c>
      <c r="R85" s="178">
        <f t="shared" ca="1" si="29"/>
        <v>297.75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263.55</v>
      </c>
      <c r="I86" s="180">
        <f t="shared" ca="1" si="20"/>
        <v>182.32</v>
      </c>
      <c r="J86" s="177">
        <f t="shared" ca="1" si="21"/>
        <v>78.760000000000005</v>
      </c>
      <c r="K86" s="177">
        <f t="shared" ca="1" si="22"/>
        <v>2.4700000000000002</v>
      </c>
      <c r="L86" s="177">
        <f t="shared" ca="1" si="23"/>
        <v>0</v>
      </c>
      <c r="M86" s="178">
        <f t="shared" ca="1" si="24"/>
        <v>263.55</v>
      </c>
      <c r="N86" s="176">
        <f t="shared" ca="1" si="25"/>
        <v>182.32</v>
      </c>
      <c r="O86" s="177">
        <f t="shared" ca="1" si="26"/>
        <v>78.760000000000005</v>
      </c>
      <c r="P86" s="177">
        <f t="shared" ca="1" si="27"/>
        <v>2.4700000000000002</v>
      </c>
      <c r="Q86" s="177">
        <f t="shared" ca="1" si="28"/>
        <v>0</v>
      </c>
      <c r="R86" s="178">
        <f t="shared" ca="1" si="29"/>
        <v>263.55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263.55</v>
      </c>
      <c r="I87" s="180">
        <f t="shared" ca="1" si="20"/>
        <v>185.17</v>
      </c>
      <c r="J87" s="177">
        <f t="shared" ca="1" si="21"/>
        <v>76</v>
      </c>
      <c r="K87" s="177">
        <f t="shared" ca="1" si="22"/>
        <v>2.38</v>
      </c>
      <c r="L87" s="177">
        <f t="shared" ca="1" si="23"/>
        <v>0</v>
      </c>
      <c r="M87" s="178">
        <f t="shared" ca="1" si="24"/>
        <v>263.54999999999995</v>
      </c>
      <c r="N87" s="176">
        <f t="shared" ca="1" si="25"/>
        <v>185.17000000000002</v>
      </c>
      <c r="O87" s="177">
        <f t="shared" ca="1" si="26"/>
        <v>76.000000000000014</v>
      </c>
      <c r="P87" s="177">
        <f t="shared" ca="1" si="27"/>
        <v>2.3800000000000003</v>
      </c>
      <c r="Q87" s="177">
        <f t="shared" ca="1" si="28"/>
        <v>0</v>
      </c>
      <c r="R87" s="178">
        <f t="shared" ca="1" si="29"/>
        <v>263.55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292.33999999999997</v>
      </c>
      <c r="I88" s="180">
        <f t="shared" ca="1" si="20"/>
        <v>211.11</v>
      </c>
      <c r="J88" s="177">
        <f t="shared" ca="1" si="21"/>
        <v>78.760000000000005</v>
      </c>
      <c r="K88" s="177">
        <f t="shared" ca="1" si="22"/>
        <v>2.4700000000000002</v>
      </c>
      <c r="L88" s="177">
        <f t="shared" ca="1" si="23"/>
        <v>0</v>
      </c>
      <c r="M88" s="178">
        <f t="shared" ca="1" si="24"/>
        <v>292.34000000000003</v>
      </c>
      <c r="N88" s="176">
        <f t="shared" ca="1" si="25"/>
        <v>211.10999999999999</v>
      </c>
      <c r="O88" s="177">
        <f t="shared" ca="1" si="26"/>
        <v>78.759999999999991</v>
      </c>
      <c r="P88" s="177">
        <f t="shared" ca="1" si="27"/>
        <v>2.4699999999999998</v>
      </c>
      <c r="Q88" s="177">
        <f t="shared" ca="1" si="28"/>
        <v>0</v>
      </c>
      <c r="R88" s="178">
        <f t="shared" ca="1" si="29"/>
        <v>292.34000000000003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286.10000000000002</v>
      </c>
      <c r="I89" s="180">
        <f t="shared" ca="1" si="20"/>
        <v>213.43</v>
      </c>
      <c r="J89" s="177">
        <f t="shared" ca="1" si="21"/>
        <v>68.75</v>
      </c>
      <c r="K89" s="177">
        <f t="shared" ca="1" si="22"/>
        <v>3.92</v>
      </c>
      <c r="L89" s="177">
        <f t="shared" ca="1" si="23"/>
        <v>0</v>
      </c>
      <c r="M89" s="178">
        <f t="shared" ca="1" si="24"/>
        <v>286.10000000000002</v>
      </c>
      <c r="N89" s="176">
        <f t="shared" ca="1" si="25"/>
        <v>213.43</v>
      </c>
      <c r="O89" s="177">
        <f t="shared" ca="1" si="26"/>
        <v>68.75</v>
      </c>
      <c r="P89" s="177">
        <f t="shared" ca="1" si="27"/>
        <v>3.92</v>
      </c>
      <c r="Q89" s="177">
        <f t="shared" ca="1" si="28"/>
        <v>0</v>
      </c>
      <c r="R89" s="178">
        <f t="shared" ca="1" si="29"/>
        <v>286.10000000000002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244.84</v>
      </c>
      <c r="I90" s="180">
        <f t="shared" ca="1" si="20"/>
        <v>190</v>
      </c>
      <c r="J90" s="177">
        <f t="shared" ca="1" si="21"/>
        <v>51.88</v>
      </c>
      <c r="K90" s="177">
        <f t="shared" ca="1" si="22"/>
        <v>2.96</v>
      </c>
      <c r="L90" s="177">
        <f t="shared" ca="1" si="23"/>
        <v>0</v>
      </c>
      <c r="M90" s="178">
        <f t="shared" ca="1" si="24"/>
        <v>244.84</v>
      </c>
      <c r="N90" s="176">
        <f t="shared" ca="1" si="25"/>
        <v>190</v>
      </c>
      <c r="O90" s="177">
        <f t="shared" ca="1" si="26"/>
        <v>51.88</v>
      </c>
      <c r="P90" s="177">
        <f t="shared" ca="1" si="27"/>
        <v>2.96</v>
      </c>
      <c r="Q90" s="177">
        <f t="shared" ca="1" si="28"/>
        <v>0</v>
      </c>
      <c r="R90" s="178">
        <f t="shared" ca="1" si="29"/>
        <v>244.84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244.84</v>
      </c>
      <c r="I91" s="180">
        <f t="shared" ca="1" si="20"/>
        <v>192.48</v>
      </c>
      <c r="J91" s="177">
        <f t="shared" ca="1" si="21"/>
        <v>50.42</v>
      </c>
      <c r="K91" s="177">
        <f t="shared" ca="1" si="22"/>
        <v>1.94</v>
      </c>
      <c r="L91" s="177">
        <f t="shared" ca="1" si="23"/>
        <v>0</v>
      </c>
      <c r="M91" s="178">
        <f t="shared" ca="1" si="24"/>
        <v>244.83999999999997</v>
      </c>
      <c r="N91" s="176">
        <f t="shared" ca="1" si="25"/>
        <v>192.48000000000002</v>
      </c>
      <c r="O91" s="177">
        <f t="shared" ca="1" si="26"/>
        <v>50.420000000000009</v>
      </c>
      <c r="P91" s="177">
        <f t="shared" ca="1" si="27"/>
        <v>1.9400000000000002</v>
      </c>
      <c r="Q91" s="177">
        <f t="shared" ca="1" si="28"/>
        <v>0</v>
      </c>
      <c r="R91" s="178">
        <f t="shared" ca="1" si="29"/>
        <v>244.84000000000003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279.87</v>
      </c>
      <c r="I92" s="180">
        <f t="shared" ca="1" si="20"/>
        <v>210.08</v>
      </c>
      <c r="J92" s="177">
        <f t="shared" ca="1" si="21"/>
        <v>67.67</v>
      </c>
      <c r="K92" s="177">
        <f t="shared" ca="1" si="22"/>
        <v>2.12</v>
      </c>
      <c r="L92" s="177">
        <f t="shared" ca="1" si="23"/>
        <v>0</v>
      </c>
      <c r="M92" s="178">
        <f t="shared" ca="1" si="24"/>
        <v>279.87</v>
      </c>
      <c r="N92" s="176">
        <f t="shared" ca="1" si="25"/>
        <v>210.08</v>
      </c>
      <c r="O92" s="177">
        <f t="shared" ca="1" si="26"/>
        <v>67.67</v>
      </c>
      <c r="P92" s="177">
        <f t="shared" ca="1" si="27"/>
        <v>2.12</v>
      </c>
      <c r="Q92" s="177">
        <f t="shared" ca="1" si="28"/>
        <v>0</v>
      </c>
      <c r="R92" s="178">
        <f t="shared" ca="1" si="29"/>
        <v>279.87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325.75</v>
      </c>
      <c r="I93" s="180">
        <f t="shared" ca="1" si="20"/>
        <v>244.52</v>
      </c>
      <c r="J93" s="177">
        <f t="shared" ca="1" si="21"/>
        <v>78.760000000000005</v>
      </c>
      <c r="K93" s="177">
        <f t="shared" ca="1" si="22"/>
        <v>2.4700000000000002</v>
      </c>
      <c r="L93" s="177">
        <f t="shared" ca="1" si="23"/>
        <v>0</v>
      </c>
      <c r="M93" s="178">
        <f t="shared" ca="1" si="24"/>
        <v>325.75000000000006</v>
      </c>
      <c r="N93" s="176">
        <f t="shared" ca="1" si="25"/>
        <v>244.51999999999995</v>
      </c>
      <c r="O93" s="177">
        <f t="shared" ca="1" si="26"/>
        <v>78.759999999999991</v>
      </c>
      <c r="P93" s="177">
        <f t="shared" ca="1" si="27"/>
        <v>2.4699999999999998</v>
      </c>
      <c r="Q93" s="177">
        <f t="shared" ca="1" si="28"/>
        <v>0</v>
      </c>
      <c r="R93" s="178">
        <f t="shared" ca="1" si="29"/>
        <v>325.75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325.75</v>
      </c>
      <c r="I94" s="180">
        <f t="shared" ca="1" si="20"/>
        <v>244.52</v>
      </c>
      <c r="J94" s="177">
        <f t="shared" ca="1" si="21"/>
        <v>78.760000000000005</v>
      </c>
      <c r="K94" s="177">
        <f t="shared" ca="1" si="22"/>
        <v>2.4700000000000002</v>
      </c>
      <c r="L94" s="177">
        <f t="shared" ca="1" si="23"/>
        <v>0</v>
      </c>
      <c r="M94" s="178">
        <f t="shared" ca="1" si="24"/>
        <v>325.75000000000006</v>
      </c>
      <c r="N94" s="176">
        <f t="shared" ca="1" si="25"/>
        <v>244.51999999999995</v>
      </c>
      <c r="O94" s="177">
        <f t="shared" ca="1" si="26"/>
        <v>78.759999999999991</v>
      </c>
      <c r="P94" s="177">
        <f t="shared" ca="1" si="27"/>
        <v>2.4699999999999998</v>
      </c>
      <c r="Q94" s="177">
        <f t="shared" ca="1" si="28"/>
        <v>0</v>
      </c>
      <c r="R94" s="178">
        <f t="shared" ca="1" si="29"/>
        <v>325.75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325.75</v>
      </c>
      <c r="I95" s="180">
        <f t="shared" ca="1" si="20"/>
        <v>244.52</v>
      </c>
      <c r="J95" s="177">
        <f t="shared" ca="1" si="21"/>
        <v>78.760000000000005</v>
      </c>
      <c r="K95" s="177">
        <f t="shared" ca="1" si="22"/>
        <v>2.4700000000000002</v>
      </c>
      <c r="L95" s="177">
        <f t="shared" ca="1" si="23"/>
        <v>0</v>
      </c>
      <c r="M95" s="178">
        <f t="shared" ca="1" si="24"/>
        <v>325.75000000000006</v>
      </c>
      <c r="N95" s="176">
        <f t="shared" ca="1" si="25"/>
        <v>244.51999999999995</v>
      </c>
      <c r="O95" s="177">
        <f t="shared" ca="1" si="26"/>
        <v>78.759999999999991</v>
      </c>
      <c r="P95" s="177">
        <f t="shared" ca="1" si="27"/>
        <v>2.4699999999999998</v>
      </c>
      <c r="Q95" s="177">
        <f t="shared" ca="1" si="28"/>
        <v>0</v>
      </c>
      <c r="R95" s="178">
        <f t="shared" ca="1" si="29"/>
        <v>325.75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314.14999999999998</v>
      </c>
      <c r="I96" s="180">
        <f t="shared" ca="1" si="20"/>
        <v>244.51</v>
      </c>
      <c r="J96" s="177">
        <f t="shared" ca="1" si="21"/>
        <v>67.17</v>
      </c>
      <c r="K96" s="177">
        <f t="shared" ca="1" si="22"/>
        <v>2.4700000000000002</v>
      </c>
      <c r="L96" s="177">
        <f t="shared" ca="1" si="23"/>
        <v>0</v>
      </c>
      <c r="M96" s="178">
        <f t="shared" ca="1" si="24"/>
        <v>314.15000000000003</v>
      </c>
      <c r="N96" s="176">
        <f t="shared" ca="1" si="25"/>
        <v>244.50999999999993</v>
      </c>
      <c r="O96" s="177">
        <f t="shared" ca="1" si="26"/>
        <v>67.169999999999987</v>
      </c>
      <c r="P96" s="177">
        <f t="shared" ca="1" si="27"/>
        <v>2.4699999999999998</v>
      </c>
      <c r="Q96" s="177">
        <f t="shared" ca="1" si="28"/>
        <v>0</v>
      </c>
      <c r="R96" s="178">
        <f t="shared" ca="1" si="29"/>
        <v>314.14999999999998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314.14999999999998</v>
      </c>
      <c r="I97" s="180">
        <f t="shared" ca="1" si="20"/>
        <v>244.51</v>
      </c>
      <c r="J97" s="177">
        <f t="shared" ca="1" si="21"/>
        <v>67.17</v>
      </c>
      <c r="K97" s="177">
        <f t="shared" ca="1" si="22"/>
        <v>2.4700000000000002</v>
      </c>
      <c r="L97" s="177">
        <f t="shared" ca="1" si="23"/>
        <v>0</v>
      </c>
      <c r="M97" s="178">
        <f t="shared" ca="1" si="24"/>
        <v>314.15000000000003</v>
      </c>
      <c r="N97" s="176">
        <f t="shared" ca="1" si="25"/>
        <v>244.50999999999993</v>
      </c>
      <c r="O97" s="177">
        <f t="shared" ca="1" si="26"/>
        <v>67.169999999999987</v>
      </c>
      <c r="P97" s="177">
        <f t="shared" ca="1" si="27"/>
        <v>2.4699999999999998</v>
      </c>
      <c r="Q97" s="177">
        <f t="shared" ca="1" si="28"/>
        <v>0</v>
      </c>
      <c r="R97" s="178">
        <f t="shared" ca="1" si="29"/>
        <v>314.14999999999998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304.56</v>
      </c>
      <c r="I98" s="185">
        <f t="shared" ca="1" si="20"/>
        <v>244.52</v>
      </c>
      <c r="J98" s="182">
        <f t="shared" ca="1" si="21"/>
        <v>57.58</v>
      </c>
      <c r="K98" s="182">
        <f t="shared" ca="1" si="22"/>
        <v>2.4700000000000002</v>
      </c>
      <c r="L98" s="182">
        <f t="shared" ca="1" si="23"/>
        <v>0</v>
      </c>
      <c r="M98" s="183">
        <f t="shared" ca="1" si="24"/>
        <v>304.57000000000005</v>
      </c>
      <c r="N98" s="181">
        <f t="shared" ca="1" si="25"/>
        <v>244.51197163213709</v>
      </c>
      <c r="O98" s="182">
        <f t="shared" ca="1" si="26"/>
        <v>57.578109465804239</v>
      </c>
      <c r="P98" s="182">
        <f t="shared" ca="1" si="27"/>
        <v>2.4699189020586401</v>
      </c>
      <c r="Q98" s="182">
        <f t="shared" ca="1" si="28"/>
        <v>0</v>
      </c>
      <c r="R98" s="183">
        <f t="shared" ca="1" si="29"/>
        <v>304.55999999999995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6.6238650000000012</v>
      </c>
      <c r="I99" s="168">
        <f t="shared" ca="1" si="30"/>
        <v>5.3524075000000018</v>
      </c>
      <c r="J99" s="55">
        <f t="shared" ca="1" si="30"/>
        <v>1.2077050000000016</v>
      </c>
      <c r="K99" s="55">
        <f t="shared" ca="1" si="30"/>
        <v>6.3752500000000004E-2</v>
      </c>
      <c r="L99" s="55">
        <f t="shared" ca="1" si="30"/>
        <v>0</v>
      </c>
      <c r="M99" s="56">
        <f t="shared" ca="1" si="30"/>
        <v>6.6238650000000012</v>
      </c>
      <c r="N99" s="57">
        <f t="shared" ca="1" si="30"/>
        <v>5.3524074878915471</v>
      </c>
      <c r="O99" s="55">
        <f t="shared" ca="1" si="30"/>
        <v>1.207705003932944</v>
      </c>
      <c r="P99" s="55">
        <f t="shared" ca="1" si="30"/>
        <v>6.375250817551234E-2</v>
      </c>
      <c r="Q99" s="55">
        <f t="shared" ca="1" si="30"/>
        <v>0</v>
      </c>
      <c r="R99" s="56">
        <f t="shared" ca="1" si="30"/>
        <v>6.6238650000000012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1.9759879939975633E-3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5.6020605280089342E-3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5.6020605280089342E-3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5.6020605280089342E-3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-5.7748221466127347E-3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-5.7748221466127347E-3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-5.7748221466127347E-3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-5.7748221466127347E-3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4.9233390119240994E-3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-5.7748221466127347E-3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-5.7748221466127347E-3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-5.7748221466127347E-3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-5.7748221466127347E-3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-5.7748221466127347E-3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-5.7748221466127347E-3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-5.7748221466127347E-3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-5.7748221466127347E-3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-5.7748221466127347E-3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-5.7748221466127347E-3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-5.7748221466127347E-3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-5.7748221466127347E-3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-5.7748221466127347E-3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-5.7748221466127347E-3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-5.7748221466127347E-3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-5.7748221466127347E-3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-5.7748221466127347E-3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-5.7748221466127347E-3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-5.7748221466127347E-3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-5.7748221466127347E-3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-5.7748221466127347E-3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-5.7748221466127347E-3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-5.7748221466127347E-3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-7.9799340424813181E-3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-5.7748221466127347E-3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-5.7748221466127347E-3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-5.7748221466127347E-3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-5.7748221466127347E-3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-5.7748221466127347E-3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-5.7748221466127347E-3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4.9233390119240994E-3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4.9233390119240994E-3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4.9233390119240994E-3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4.9233390119240994E-3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4.3920972644375667E-3</v>
      </c>
      <c r="R71" s="25">
        <f>BRPL_EOD!R71-BRPL_ISGS_exbus!R71</f>
        <v>4.3906633906658499E-3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4.3920972644375667E-3</v>
      </c>
      <c r="R72" s="25">
        <f>BRPL_EOD!R72-BRPL_ISGS_exbus!R72</f>
        <v>4.3906633906658499E-3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4.3920972644375667E-3</v>
      </c>
      <c r="R73" s="25">
        <f>BRPL_EOD!R73-BRPL_ISGS_exbus!R73</f>
        <v>4.3906633906658499E-3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4.3920972644375667E-3</v>
      </c>
      <c r="R74" s="25">
        <f>BRPL_EOD!R74-BRPL_ISGS_exbus!R74</f>
        <v>4.3906633906658499E-3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4.3920972644375667E-3</v>
      </c>
      <c r="R75" s="25">
        <f>BRPL_EOD!R75-BRPL_ISGS_exbus!R75</f>
        <v>4.3906633906658499E-3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4.3920972644375667E-3</v>
      </c>
      <c r="R76" s="25">
        <f>BRPL_EOD!R76-BRPL_ISGS_exbus!R76</f>
        <v>4.3906633906658499E-3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4.3920972644375667E-3</v>
      </c>
      <c r="R77" s="25">
        <f>BRPL_EOD!R77-BRPL_ISGS_exbus!R77</f>
        <v>4.3906633906658499E-3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4.3920972644375667E-3</v>
      </c>
      <c r="R78" s="25">
        <f>BRPL_EOD!R78-BRPL_ISGS_exbus!R78</f>
        <v>4.3906633906658499E-3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4.3920972644375667E-3</v>
      </c>
      <c r="R79" s="25">
        <f>BRPL_EOD!R79-BRPL_ISGS_exbus!R79</f>
        <v>4.3906633906658499E-3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4.3920972644375667E-3</v>
      </c>
      <c r="R80" s="25">
        <f>BRPL_EOD!R80-BRPL_ISGS_exbus!R80</f>
        <v>4.3906633906658499E-3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4.3920972644375667E-3</v>
      </c>
      <c r="R81" s="25">
        <f>BRPL_EOD!R81-BRPL_ISGS_exbus!R81</f>
        <v>4.3906633906658499E-3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4.3920972644375667E-3</v>
      </c>
      <c r="R82" s="25">
        <f>BRPL_EOD!R82-BRPL_ISGS_exbus!R82</f>
        <v>4.3906633906658499E-3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4.3920972644375667E-3</v>
      </c>
      <c r="R83" s="25">
        <f>BRPL_EOD!R83-BRPL_ISGS_exbus!R83</f>
        <v>4.3906633906658499E-3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4.3920972644375667E-3</v>
      </c>
      <c r="R84" s="25">
        <f>BRPL_EOD!R84-BRPL_ISGS_exbus!R84</f>
        <v>4.3906633906658499E-3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4.3920972644375667E-3</v>
      </c>
      <c r="R85" s="25">
        <f>BRPL_EOD!R85-BRPL_ISGS_exbus!R85</f>
        <v>4.3906633906658499E-3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4.3920972644375667E-3</v>
      </c>
      <c r="R86" s="25">
        <f>BRPL_EOD!R86-BRPL_ISGS_exbus!R86</f>
        <v>4.3906633906658499E-3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4.3920972644375667E-3</v>
      </c>
      <c r="R87" s="25">
        <f>BRPL_EOD!R87-BRPL_ISGS_exbus!R87</f>
        <v>4.3906633906658499E-3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4.3920972644375667E-3</v>
      </c>
      <c r="R88" s="25">
        <f>BRPL_EOD!R88-BRPL_ISGS_exbus!R88</f>
        <v>4.3906633906658499E-3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4.3920972644375667E-3</v>
      </c>
      <c r="R89" s="25">
        <f>BRPL_EOD!R89-BRPL_ISGS_exbus!R89</f>
        <v>4.3906633906658499E-3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4.3920972644375667E-3</v>
      </c>
      <c r="R90" s="25">
        <f>BRPL_EOD!R90-BRPL_ISGS_exbus!R90</f>
        <v>4.3906633906658499E-3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4.3920972644375667E-3</v>
      </c>
      <c r="R91" s="25">
        <f>BRPL_EOD!R91-BRPL_ISGS_exbus!R91</f>
        <v>4.3906633906658499E-3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4.3920972644375667E-3</v>
      </c>
      <c r="R92" s="25">
        <f>BRPL_EOD!R92-BRPL_ISGS_exbus!R92</f>
        <v>4.3906633906658499E-3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4.3920972644375667E-3</v>
      </c>
      <c r="R93" s="25">
        <f>BRPL_EOD!R93-BRPL_ISGS_exbus!R93</f>
        <v>4.3906633906658499E-3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4.3920972644375667E-3</v>
      </c>
      <c r="R94" s="25">
        <f>BRPL_EOD!R94-BRPL_ISGS_exbus!R94</f>
        <v>4.3906633906658499E-3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4.3920972644375667E-3</v>
      </c>
      <c r="R95" s="25">
        <f>BRPL_EOD!R95-BRPL_ISGS_exbus!R95</f>
        <v>4.3906633906658499E-3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4.3920972644375667E-3</v>
      </c>
      <c r="R96" s="25">
        <f>BRPL_EOD!R96-BRPL_ISGS_exbus!R96</f>
        <v>4.3906633906658499E-3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8.0283678629200494E-3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1.2108454683357195E-8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4.9399699847407774E-7</v>
      </c>
      <c r="Q99" s="25">
        <f>BRPL_EOD!Q99-BRPL_ISGS_exbus!Q99</f>
        <v>3.4702805983222174E-5</v>
      </c>
      <c r="R99" s="25">
        <f>BRPL_EOD!R99-BRPL_ISGS_exbus!R99</f>
        <v>2.8539312038222686E-5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0</v>
      </c>
      <c r="W99" s="25">
        <f>BRPL_EOD!W99-BRPL_ISGS_exbus!W99</f>
        <v>-4.3440737313882316E-5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99.25</v>
      </c>
      <c r="C3" s="194">
        <f>PPCL_NG!P3+PPCL_Spot!P3+GT_NG!P3+GT_Spot!P3+Bawana_NG!P3+Bawana_RLNG!P3+Bawana_Spot!P3</f>
        <v>99.45065540657329</v>
      </c>
      <c r="D3" s="195">
        <f t="shared" ref="D3:D66" si="0">B3-C3</f>
        <v>-0.20065540657328995</v>
      </c>
      <c r="E3" s="194">
        <f>PPCL_NG!J3+PPCL_Spot!J3+GT_NG!J3+GT_Spot!J3+Bawana_NG!J3+Bawana_RLNG!J3+Bawana_Spot!J3</f>
        <v>56.91</v>
      </c>
      <c r="F3" s="194">
        <f>PPCL_NG!Q3+PPCL_Spot!Q3+GT_NG!Q3+GT_Spot!Q3+Bawana_NG!Q3+Bawana_RLNG!Q3+Bawana_Spot!Q3</f>
        <v>57.019729660336381</v>
      </c>
      <c r="G3" s="195">
        <f t="shared" ref="G3:G66" si="1">E3-F3</f>
        <v>-0.10972966033638443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5.8397298672464037</v>
      </c>
      <c r="J3" s="195">
        <f t="shared" ref="J3:J66" si="2">H3-I3</f>
        <v>2.7013275359610844E-4</v>
      </c>
      <c r="K3" s="194">
        <f>PPCL_NG!L3+PPCL_Spot!L3+GT_NG!L3+GT_Spot!L3+Bawana_NG!L3+Bawana_RLNG!L3+Bawana_Spot!L3</f>
        <v>21.71</v>
      </c>
      <c r="L3" s="194">
        <f>PPCL_NG!S3+PPCL_Spot!S3+GT_NG!S3+GT_Spot!S3+Bawana_NG!S3+Bawana_RLNG!S3+Bawana_Spot!S3</f>
        <v>21.736556297743473</v>
      </c>
      <c r="M3" s="195">
        <f t="shared" ref="M3:M66" si="3">K3-L3</f>
        <v>-2.6556297743471902E-2</v>
      </c>
      <c r="N3" s="194">
        <f>PPCL_NG!M3+PPCL_Spot!M3+GT_NG!M3+GT_Spot!M3+Bawana_NG!M3+Bawana_RLNG!M3+Bawana_Spot!M3</f>
        <v>69.59</v>
      </c>
      <c r="O3" s="194">
        <f>PPCL_NG!T3+PPCL_Spot!T3+GT_NG!T3+GT_Spot!T3+Bawana_NG!T3+Bawana_RLNG!T3+Bawana_Spot!T3</f>
        <v>69.733328768100478</v>
      </c>
      <c r="P3" s="195">
        <f t="shared" ref="P3:P66" si="4">N3-O3</f>
        <v>-0.14332876810047424</v>
      </c>
      <c r="Q3" s="195">
        <f>D3+G3+J3+M3+P3</f>
        <v>-0.48000000000002441</v>
      </c>
    </row>
    <row r="4" spans="1:17">
      <c r="A4" s="34" t="s">
        <v>46</v>
      </c>
      <c r="B4" s="194">
        <f>PPCL_NG!I4+PPCL_Spot!I4+GT_NG!I4+GT_Spot!I4+Bawana_NG!I4+Bawana_RLNG!I4+Bawana_Spot!I4</f>
        <v>99.25</v>
      </c>
      <c r="C4" s="194">
        <f>PPCL_NG!P4+PPCL_Spot!P4+GT_NG!P4+GT_Spot!P4+Bawana_NG!P4+Bawana_RLNG!P4+Bawana_Spot!P4</f>
        <v>99.45065540657329</v>
      </c>
      <c r="D4" s="195">
        <f t="shared" si="0"/>
        <v>-0.20065540657328995</v>
      </c>
      <c r="E4" s="194">
        <f>PPCL_NG!J4+PPCL_Spot!J4+GT_NG!J4+GT_Spot!J4+Bawana_NG!J4+Bawana_RLNG!J4+Bawana_Spot!J4</f>
        <v>56.91</v>
      </c>
      <c r="F4" s="194">
        <f>PPCL_NG!Q4+PPCL_Spot!Q4+GT_NG!Q4+GT_Spot!Q4+Bawana_NG!Q4+Bawana_RLNG!Q4+Bawana_Spot!Q4</f>
        <v>57.019729660336381</v>
      </c>
      <c r="G4" s="195">
        <f t="shared" si="1"/>
        <v>-0.10972966033638443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5.8397298672464037</v>
      </c>
      <c r="J4" s="195">
        <f t="shared" si="2"/>
        <v>2.7013275359610844E-4</v>
      </c>
      <c r="K4" s="194">
        <f>PPCL_NG!L4+PPCL_Spot!L4+GT_NG!L4+GT_Spot!L4+Bawana_NG!L4+Bawana_RLNG!L4+Bawana_Spot!L4</f>
        <v>21.71</v>
      </c>
      <c r="L4" s="194">
        <f>PPCL_NG!S4+PPCL_Spot!S4+GT_NG!S4+GT_Spot!S4+Bawana_NG!S4+Bawana_RLNG!S4+Bawana_Spot!S4</f>
        <v>21.736556297743473</v>
      </c>
      <c r="M4" s="195">
        <f t="shared" si="3"/>
        <v>-2.6556297743471902E-2</v>
      </c>
      <c r="N4" s="194">
        <f>PPCL_NG!M4+PPCL_Spot!M4+GT_NG!M4+GT_Spot!M4+Bawana_NG!M4+Bawana_RLNG!M4+Bawana_Spot!M4</f>
        <v>69.59</v>
      </c>
      <c r="O4" s="194">
        <f>PPCL_NG!T4+PPCL_Spot!T4+GT_NG!T4+GT_Spot!T4+Bawana_NG!T4+Bawana_RLNG!T4+Bawana_Spot!T4</f>
        <v>69.733328768100478</v>
      </c>
      <c r="P4" s="195">
        <f t="shared" si="4"/>
        <v>-0.14332876810047424</v>
      </c>
      <c r="Q4" s="195">
        <f t="shared" ref="Q4:Q67" si="5">D4+G4+J4+M4+P4</f>
        <v>-0.48000000000002441</v>
      </c>
    </row>
    <row r="5" spans="1:17">
      <c r="A5" s="34" t="s">
        <v>47</v>
      </c>
      <c r="B5" s="194">
        <f>PPCL_NG!I5+PPCL_Spot!I5+GT_NG!I5+GT_Spot!I5+Bawana_NG!I5+Bawana_RLNG!I5+Bawana_Spot!I5</f>
        <v>99.25</v>
      </c>
      <c r="C5" s="194">
        <f>PPCL_NG!P5+PPCL_Spot!P5+GT_NG!P5+GT_Spot!P5+Bawana_NG!P5+Bawana_RLNG!P5+Bawana_Spot!P5</f>
        <v>99.45065540657329</v>
      </c>
      <c r="D5" s="195">
        <f t="shared" si="0"/>
        <v>-0.20065540657328995</v>
      </c>
      <c r="E5" s="194">
        <f>PPCL_NG!J5+PPCL_Spot!J5+GT_NG!J5+GT_Spot!J5+Bawana_NG!J5+Bawana_RLNG!J5+Bawana_Spot!J5</f>
        <v>56.91</v>
      </c>
      <c r="F5" s="194">
        <f>PPCL_NG!Q5+PPCL_Spot!Q5+GT_NG!Q5+GT_Spot!Q5+Bawana_NG!Q5+Bawana_RLNG!Q5+Bawana_Spot!Q5</f>
        <v>57.019729660336381</v>
      </c>
      <c r="G5" s="195">
        <f t="shared" si="1"/>
        <v>-0.10972966033638443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5.8397298672464037</v>
      </c>
      <c r="J5" s="195">
        <f t="shared" si="2"/>
        <v>2.7013275359610844E-4</v>
      </c>
      <c r="K5" s="194">
        <f>PPCL_NG!L5+PPCL_Spot!L5+GT_NG!L5+GT_Spot!L5+Bawana_NG!L5+Bawana_RLNG!L5+Bawana_Spot!L5</f>
        <v>21.71</v>
      </c>
      <c r="L5" s="194">
        <f>PPCL_NG!S5+PPCL_Spot!S5+GT_NG!S5+GT_Spot!S5+Bawana_NG!S5+Bawana_RLNG!S5+Bawana_Spot!S5</f>
        <v>21.736556297743473</v>
      </c>
      <c r="M5" s="195">
        <f t="shared" si="3"/>
        <v>-2.6556297743471902E-2</v>
      </c>
      <c r="N5" s="194">
        <f>PPCL_NG!M5+PPCL_Spot!M5+GT_NG!M5+GT_Spot!M5+Bawana_NG!M5+Bawana_RLNG!M5+Bawana_Spot!M5</f>
        <v>69.59</v>
      </c>
      <c r="O5" s="194">
        <f>PPCL_NG!T5+PPCL_Spot!T5+GT_NG!T5+GT_Spot!T5+Bawana_NG!T5+Bawana_RLNG!T5+Bawana_Spot!T5</f>
        <v>69.733328768100478</v>
      </c>
      <c r="P5" s="195">
        <f t="shared" si="4"/>
        <v>-0.14332876810047424</v>
      </c>
      <c r="Q5" s="195">
        <f t="shared" si="5"/>
        <v>-0.48000000000002441</v>
      </c>
    </row>
    <row r="6" spans="1:17">
      <c r="A6" s="34" t="s">
        <v>48</v>
      </c>
      <c r="B6" s="194">
        <f>PPCL_NG!I6+PPCL_Spot!I6+GT_NG!I6+GT_Spot!I6+Bawana_NG!I6+Bawana_RLNG!I6+Bawana_Spot!I6</f>
        <v>99.25</v>
      </c>
      <c r="C6" s="194">
        <f>PPCL_NG!P6+PPCL_Spot!P6+GT_NG!P6+GT_Spot!P6+Bawana_NG!P6+Bawana_RLNG!P6+Bawana_Spot!P6</f>
        <v>99.45065540657329</v>
      </c>
      <c r="D6" s="195">
        <f t="shared" si="0"/>
        <v>-0.20065540657328995</v>
      </c>
      <c r="E6" s="194">
        <f>PPCL_NG!J6+PPCL_Spot!J6+GT_NG!J6+GT_Spot!J6+Bawana_NG!J6+Bawana_RLNG!J6+Bawana_Spot!J6</f>
        <v>56.91</v>
      </c>
      <c r="F6" s="194">
        <f>PPCL_NG!Q6+PPCL_Spot!Q6+GT_NG!Q6+GT_Spot!Q6+Bawana_NG!Q6+Bawana_RLNG!Q6+Bawana_Spot!Q6</f>
        <v>57.019729660336381</v>
      </c>
      <c r="G6" s="195">
        <f t="shared" si="1"/>
        <v>-0.10972966033638443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5.8397298672464037</v>
      </c>
      <c r="J6" s="195">
        <f t="shared" si="2"/>
        <v>2.7013275359610844E-4</v>
      </c>
      <c r="K6" s="194">
        <f>PPCL_NG!L6+PPCL_Spot!L6+GT_NG!L6+GT_Spot!L6+Bawana_NG!L6+Bawana_RLNG!L6+Bawana_Spot!L6</f>
        <v>21.71</v>
      </c>
      <c r="L6" s="194">
        <f>PPCL_NG!S6+PPCL_Spot!S6+GT_NG!S6+GT_Spot!S6+Bawana_NG!S6+Bawana_RLNG!S6+Bawana_Spot!S6</f>
        <v>21.736556297743473</v>
      </c>
      <c r="M6" s="195">
        <f t="shared" si="3"/>
        <v>-2.6556297743471902E-2</v>
      </c>
      <c r="N6" s="194">
        <f>PPCL_NG!M6+PPCL_Spot!M6+GT_NG!M6+GT_Spot!M6+Bawana_NG!M6+Bawana_RLNG!M6+Bawana_Spot!M6</f>
        <v>69.59</v>
      </c>
      <c r="O6" s="194">
        <f>PPCL_NG!T6+PPCL_Spot!T6+GT_NG!T6+GT_Spot!T6+Bawana_NG!T6+Bawana_RLNG!T6+Bawana_Spot!T6</f>
        <v>69.733328768100478</v>
      </c>
      <c r="P6" s="195">
        <f t="shared" si="4"/>
        <v>-0.14332876810047424</v>
      </c>
      <c r="Q6" s="195">
        <f t="shared" si="5"/>
        <v>-0.48000000000002441</v>
      </c>
    </row>
    <row r="7" spans="1:17">
      <c r="A7" s="34" t="s">
        <v>49</v>
      </c>
      <c r="B7" s="194">
        <f>PPCL_NG!I7+PPCL_Spot!I7+GT_NG!I7+GT_Spot!I7+Bawana_NG!I7+Bawana_RLNG!I7+Bawana_Spot!I7</f>
        <v>99.25</v>
      </c>
      <c r="C7" s="194">
        <f>PPCL_NG!P7+PPCL_Spot!P7+GT_NG!P7+GT_Spot!P7+Bawana_NG!P7+Bawana_RLNG!P7+Bawana_Spot!P7</f>
        <v>99.45065540657329</v>
      </c>
      <c r="D7" s="195">
        <f t="shared" si="0"/>
        <v>-0.20065540657328995</v>
      </c>
      <c r="E7" s="194">
        <f>PPCL_NG!J7+PPCL_Spot!J7+GT_NG!J7+GT_Spot!J7+Bawana_NG!J7+Bawana_RLNG!J7+Bawana_Spot!J7</f>
        <v>56.91</v>
      </c>
      <c r="F7" s="194">
        <f>PPCL_NG!Q7+PPCL_Spot!Q7+GT_NG!Q7+GT_Spot!Q7+Bawana_NG!Q7+Bawana_RLNG!Q7+Bawana_Spot!Q7</f>
        <v>57.019729660336381</v>
      </c>
      <c r="G7" s="195">
        <f t="shared" si="1"/>
        <v>-0.10972966033638443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5.8397298672464037</v>
      </c>
      <c r="J7" s="195">
        <f t="shared" si="2"/>
        <v>2.7013275359610844E-4</v>
      </c>
      <c r="K7" s="194">
        <f>PPCL_NG!L7+PPCL_Spot!L7+GT_NG!L7+GT_Spot!L7+Bawana_NG!L7+Bawana_RLNG!L7+Bawana_Spot!L7</f>
        <v>21.71</v>
      </c>
      <c r="L7" s="194">
        <f>PPCL_NG!S7+PPCL_Spot!S7+GT_NG!S7+GT_Spot!S7+Bawana_NG!S7+Bawana_RLNG!S7+Bawana_Spot!S7</f>
        <v>21.736556297743473</v>
      </c>
      <c r="M7" s="195">
        <f t="shared" si="3"/>
        <v>-2.6556297743471902E-2</v>
      </c>
      <c r="N7" s="194">
        <f>PPCL_NG!M7+PPCL_Spot!M7+GT_NG!M7+GT_Spot!M7+Bawana_NG!M7+Bawana_RLNG!M7+Bawana_Spot!M7</f>
        <v>69.59</v>
      </c>
      <c r="O7" s="194">
        <f>PPCL_NG!T7+PPCL_Spot!T7+GT_NG!T7+GT_Spot!T7+Bawana_NG!T7+Bawana_RLNG!T7+Bawana_Spot!T7</f>
        <v>69.733328768100478</v>
      </c>
      <c r="P7" s="195">
        <f t="shared" si="4"/>
        <v>-0.14332876810047424</v>
      </c>
      <c r="Q7" s="195">
        <f t="shared" si="5"/>
        <v>-0.48000000000002441</v>
      </c>
    </row>
    <row r="8" spans="1:17">
      <c r="A8" s="34" t="s">
        <v>50</v>
      </c>
      <c r="B8" s="194">
        <f>PPCL_NG!I8+PPCL_Spot!I8+GT_NG!I8+GT_Spot!I8+Bawana_NG!I8+Bawana_RLNG!I8+Bawana_Spot!I8</f>
        <v>99.25</v>
      </c>
      <c r="C8" s="194">
        <f>PPCL_NG!P8+PPCL_Spot!P8+GT_NG!P8+GT_Spot!P8+Bawana_NG!P8+Bawana_RLNG!P8+Bawana_Spot!P8</f>
        <v>99.45065540657329</v>
      </c>
      <c r="D8" s="195">
        <f t="shared" si="0"/>
        <v>-0.20065540657328995</v>
      </c>
      <c r="E8" s="194">
        <f>PPCL_NG!J8+PPCL_Spot!J8+GT_NG!J8+GT_Spot!J8+Bawana_NG!J8+Bawana_RLNG!J8+Bawana_Spot!J8</f>
        <v>56.91</v>
      </c>
      <c r="F8" s="194">
        <f>PPCL_NG!Q8+PPCL_Spot!Q8+GT_NG!Q8+GT_Spot!Q8+Bawana_NG!Q8+Bawana_RLNG!Q8+Bawana_Spot!Q8</f>
        <v>57.019729660336381</v>
      </c>
      <c r="G8" s="195">
        <f t="shared" si="1"/>
        <v>-0.10972966033638443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5.8397298672464037</v>
      </c>
      <c r="J8" s="195">
        <f t="shared" si="2"/>
        <v>2.7013275359610844E-4</v>
      </c>
      <c r="K8" s="194">
        <f>PPCL_NG!L8+PPCL_Spot!L8+GT_NG!L8+GT_Spot!L8+Bawana_NG!L8+Bawana_RLNG!L8+Bawana_Spot!L8</f>
        <v>21.71</v>
      </c>
      <c r="L8" s="194">
        <f>PPCL_NG!S8+PPCL_Spot!S8+GT_NG!S8+GT_Spot!S8+Bawana_NG!S8+Bawana_RLNG!S8+Bawana_Spot!S8</f>
        <v>21.736556297743473</v>
      </c>
      <c r="M8" s="195">
        <f t="shared" si="3"/>
        <v>-2.6556297743471902E-2</v>
      </c>
      <c r="N8" s="194">
        <f>PPCL_NG!M8+PPCL_Spot!M8+GT_NG!M8+GT_Spot!M8+Bawana_NG!M8+Bawana_RLNG!M8+Bawana_Spot!M8</f>
        <v>69.59</v>
      </c>
      <c r="O8" s="194">
        <f>PPCL_NG!T8+PPCL_Spot!T8+GT_NG!T8+GT_Spot!T8+Bawana_NG!T8+Bawana_RLNG!T8+Bawana_Spot!T8</f>
        <v>69.733328768100478</v>
      </c>
      <c r="P8" s="195">
        <f t="shared" si="4"/>
        <v>-0.14332876810047424</v>
      </c>
      <c r="Q8" s="195">
        <f t="shared" si="5"/>
        <v>-0.48000000000002441</v>
      </c>
    </row>
    <row r="9" spans="1:17">
      <c r="A9" s="34" t="s">
        <v>51</v>
      </c>
      <c r="B9" s="194">
        <f>PPCL_NG!I9+PPCL_Spot!I9+GT_NG!I9+GT_Spot!I9+Bawana_NG!I9+Bawana_RLNG!I9+Bawana_Spot!I9</f>
        <v>99.25</v>
      </c>
      <c r="C9" s="194">
        <f>PPCL_NG!P9+PPCL_Spot!P9+GT_NG!P9+GT_Spot!P9+Bawana_NG!P9+Bawana_RLNG!P9+Bawana_Spot!P9</f>
        <v>99.45065540657329</v>
      </c>
      <c r="D9" s="195">
        <f t="shared" si="0"/>
        <v>-0.20065540657328995</v>
      </c>
      <c r="E9" s="194">
        <f>PPCL_NG!J9+PPCL_Spot!J9+GT_NG!J9+GT_Spot!J9+Bawana_NG!J9+Bawana_RLNG!J9+Bawana_Spot!J9</f>
        <v>56.91</v>
      </c>
      <c r="F9" s="194">
        <f>PPCL_NG!Q9+PPCL_Spot!Q9+GT_NG!Q9+GT_Spot!Q9+Bawana_NG!Q9+Bawana_RLNG!Q9+Bawana_Spot!Q9</f>
        <v>57.019729660336381</v>
      </c>
      <c r="G9" s="195">
        <f t="shared" si="1"/>
        <v>-0.10972966033638443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5.8397298672464037</v>
      </c>
      <c r="J9" s="195">
        <f t="shared" si="2"/>
        <v>2.7013275359610844E-4</v>
      </c>
      <c r="K9" s="194">
        <f>PPCL_NG!L9+PPCL_Spot!L9+GT_NG!L9+GT_Spot!L9+Bawana_NG!L9+Bawana_RLNG!L9+Bawana_Spot!L9</f>
        <v>21.71</v>
      </c>
      <c r="L9" s="194">
        <f>PPCL_NG!S9+PPCL_Spot!S9+GT_NG!S9+GT_Spot!S9+Bawana_NG!S9+Bawana_RLNG!S9+Bawana_Spot!S9</f>
        <v>21.736556297743473</v>
      </c>
      <c r="M9" s="195">
        <f t="shared" si="3"/>
        <v>-2.6556297743471902E-2</v>
      </c>
      <c r="N9" s="194">
        <f>PPCL_NG!M9+PPCL_Spot!M9+GT_NG!M9+GT_Spot!M9+Bawana_NG!M9+Bawana_RLNG!M9+Bawana_Spot!M9</f>
        <v>69.59</v>
      </c>
      <c r="O9" s="194">
        <f>PPCL_NG!T9+PPCL_Spot!T9+GT_NG!T9+GT_Spot!T9+Bawana_NG!T9+Bawana_RLNG!T9+Bawana_Spot!T9</f>
        <v>69.733328768100478</v>
      </c>
      <c r="P9" s="195">
        <f t="shared" si="4"/>
        <v>-0.14332876810047424</v>
      </c>
      <c r="Q9" s="195">
        <f t="shared" si="5"/>
        <v>-0.48000000000002441</v>
      </c>
    </row>
    <row r="10" spans="1:17">
      <c r="A10" s="34" t="s">
        <v>52</v>
      </c>
      <c r="B10" s="194">
        <f>PPCL_NG!I10+PPCL_Spot!I10+GT_NG!I10+GT_Spot!I10+Bawana_NG!I10+Bawana_RLNG!I10+Bawana_Spot!I10</f>
        <v>99.25</v>
      </c>
      <c r="C10" s="194">
        <f>PPCL_NG!P10+PPCL_Spot!P10+GT_NG!P10+GT_Spot!P10+Bawana_NG!P10+Bawana_RLNG!P10+Bawana_Spot!P10</f>
        <v>99.45065540657329</v>
      </c>
      <c r="D10" s="195">
        <f t="shared" si="0"/>
        <v>-0.20065540657328995</v>
      </c>
      <c r="E10" s="194">
        <f>PPCL_NG!J10+PPCL_Spot!J10+GT_NG!J10+GT_Spot!J10+Bawana_NG!J10+Bawana_RLNG!J10+Bawana_Spot!J10</f>
        <v>56.91</v>
      </c>
      <c r="F10" s="194">
        <f>PPCL_NG!Q10+PPCL_Spot!Q10+GT_NG!Q10+GT_Spot!Q10+Bawana_NG!Q10+Bawana_RLNG!Q10+Bawana_Spot!Q10</f>
        <v>57.019729660336381</v>
      </c>
      <c r="G10" s="195">
        <f t="shared" si="1"/>
        <v>-0.10972966033638443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5.8397298672464037</v>
      </c>
      <c r="J10" s="195">
        <f t="shared" si="2"/>
        <v>2.7013275359610844E-4</v>
      </c>
      <c r="K10" s="194">
        <f>PPCL_NG!L10+PPCL_Spot!L10+GT_NG!L10+GT_Spot!L10+Bawana_NG!L10+Bawana_RLNG!L10+Bawana_Spot!L10</f>
        <v>21.71</v>
      </c>
      <c r="L10" s="194">
        <f>PPCL_NG!S10+PPCL_Spot!S10+GT_NG!S10+GT_Spot!S10+Bawana_NG!S10+Bawana_RLNG!S10+Bawana_Spot!S10</f>
        <v>21.736556297743473</v>
      </c>
      <c r="M10" s="195">
        <f t="shared" si="3"/>
        <v>-2.6556297743471902E-2</v>
      </c>
      <c r="N10" s="194">
        <f>PPCL_NG!M10+PPCL_Spot!M10+GT_NG!M10+GT_Spot!M10+Bawana_NG!M10+Bawana_RLNG!M10+Bawana_Spot!M10</f>
        <v>69.59</v>
      </c>
      <c r="O10" s="194">
        <f>PPCL_NG!T10+PPCL_Spot!T10+GT_NG!T10+GT_Spot!T10+Bawana_NG!T10+Bawana_RLNG!T10+Bawana_Spot!T10</f>
        <v>69.733328768100478</v>
      </c>
      <c r="P10" s="195">
        <f t="shared" si="4"/>
        <v>-0.14332876810047424</v>
      </c>
      <c r="Q10" s="195">
        <f t="shared" si="5"/>
        <v>-0.48000000000002441</v>
      </c>
    </row>
    <row r="11" spans="1:17">
      <c r="A11" s="34" t="s">
        <v>53</v>
      </c>
      <c r="B11" s="194">
        <f>PPCL_NG!I11+PPCL_Spot!I11+GT_NG!I11+GT_Spot!I11+Bawana_NG!I11+Bawana_RLNG!I11+Bawana_Spot!I11</f>
        <v>99.25</v>
      </c>
      <c r="C11" s="194">
        <f>PPCL_NG!P11+PPCL_Spot!P11+GT_NG!P11+GT_Spot!P11+Bawana_NG!P11+Bawana_RLNG!P11+Bawana_Spot!P11</f>
        <v>99.45065540657329</v>
      </c>
      <c r="D11" s="195">
        <f t="shared" si="0"/>
        <v>-0.20065540657328995</v>
      </c>
      <c r="E11" s="194">
        <f>PPCL_NG!J11+PPCL_Spot!J11+GT_NG!J11+GT_Spot!J11+Bawana_NG!J11+Bawana_RLNG!J11+Bawana_Spot!J11</f>
        <v>56.91</v>
      </c>
      <c r="F11" s="194">
        <f>PPCL_NG!Q11+PPCL_Spot!Q11+GT_NG!Q11+GT_Spot!Q11+Bawana_NG!Q11+Bawana_RLNG!Q11+Bawana_Spot!Q11</f>
        <v>57.019729660336381</v>
      </c>
      <c r="G11" s="195">
        <f t="shared" si="1"/>
        <v>-0.10972966033638443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5.8397298672464037</v>
      </c>
      <c r="J11" s="195">
        <f t="shared" si="2"/>
        <v>2.7013275359610844E-4</v>
      </c>
      <c r="K11" s="194">
        <f>PPCL_NG!L11+PPCL_Spot!L11+GT_NG!L11+GT_Spot!L11+Bawana_NG!L11+Bawana_RLNG!L11+Bawana_Spot!L11</f>
        <v>21.71</v>
      </c>
      <c r="L11" s="194">
        <f>PPCL_NG!S11+PPCL_Spot!S11+GT_NG!S11+GT_Spot!S11+Bawana_NG!S11+Bawana_RLNG!S11+Bawana_Spot!S11</f>
        <v>21.736556297743473</v>
      </c>
      <c r="M11" s="195">
        <f t="shared" si="3"/>
        <v>-2.6556297743471902E-2</v>
      </c>
      <c r="N11" s="194">
        <f>PPCL_NG!M11+PPCL_Spot!M11+GT_NG!M11+GT_Spot!M11+Bawana_NG!M11+Bawana_RLNG!M11+Bawana_Spot!M11</f>
        <v>69.59</v>
      </c>
      <c r="O11" s="194">
        <f>PPCL_NG!T11+PPCL_Spot!T11+GT_NG!T11+GT_Spot!T11+Bawana_NG!T11+Bawana_RLNG!T11+Bawana_Spot!T11</f>
        <v>69.733328768100478</v>
      </c>
      <c r="P11" s="195">
        <f t="shared" si="4"/>
        <v>-0.14332876810047424</v>
      </c>
      <c r="Q11" s="195">
        <f t="shared" si="5"/>
        <v>-0.48000000000002441</v>
      </c>
    </row>
    <row r="12" spans="1:17">
      <c r="A12" s="34" t="s">
        <v>54</v>
      </c>
      <c r="B12" s="194">
        <f>PPCL_NG!I12+PPCL_Spot!I12+GT_NG!I12+GT_Spot!I12+Bawana_NG!I12+Bawana_RLNG!I12+Bawana_Spot!I12</f>
        <v>99.25</v>
      </c>
      <c r="C12" s="194">
        <f>PPCL_NG!P12+PPCL_Spot!P12+GT_NG!P12+GT_Spot!P12+Bawana_NG!P12+Bawana_RLNG!P12+Bawana_Spot!P12</f>
        <v>99.45065540657329</v>
      </c>
      <c r="D12" s="195">
        <f t="shared" si="0"/>
        <v>-0.20065540657328995</v>
      </c>
      <c r="E12" s="194">
        <f>PPCL_NG!J12+PPCL_Spot!J12+GT_NG!J12+GT_Spot!J12+Bawana_NG!J12+Bawana_RLNG!J12+Bawana_Spot!J12</f>
        <v>56.91</v>
      </c>
      <c r="F12" s="194">
        <f>PPCL_NG!Q12+PPCL_Spot!Q12+GT_NG!Q12+GT_Spot!Q12+Bawana_NG!Q12+Bawana_RLNG!Q12+Bawana_Spot!Q12</f>
        <v>57.019729660336381</v>
      </c>
      <c r="G12" s="195">
        <f t="shared" si="1"/>
        <v>-0.10972966033638443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5.8397298672464037</v>
      </c>
      <c r="J12" s="195">
        <f t="shared" si="2"/>
        <v>2.7013275359610844E-4</v>
      </c>
      <c r="K12" s="194">
        <f>PPCL_NG!L12+PPCL_Spot!L12+GT_NG!L12+GT_Spot!L12+Bawana_NG!L12+Bawana_RLNG!L12+Bawana_Spot!L12</f>
        <v>21.71</v>
      </c>
      <c r="L12" s="194">
        <f>PPCL_NG!S12+PPCL_Spot!S12+GT_NG!S12+GT_Spot!S12+Bawana_NG!S12+Bawana_RLNG!S12+Bawana_Spot!S12</f>
        <v>21.736556297743473</v>
      </c>
      <c r="M12" s="195">
        <f t="shared" si="3"/>
        <v>-2.6556297743471902E-2</v>
      </c>
      <c r="N12" s="194">
        <f>PPCL_NG!M12+PPCL_Spot!M12+GT_NG!M12+GT_Spot!M12+Bawana_NG!M12+Bawana_RLNG!M12+Bawana_Spot!M12</f>
        <v>69.59</v>
      </c>
      <c r="O12" s="194">
        <f>PPCL_NG!T12+PPCL_Spot!T12+GT_NG!T12+GT_Spot!T12+Bawana_NG!T12+Bawana_RLNG!T12+Bawana_Spot!T12</f>
        <v>69.733328768100478</v>
      </c>
      <c r="P12" s="195">
        <f t="shared" si="4"/>
        <v>-0.14332876810047424</v>
      </c>
      <c r="Q12" s="195">
        <f t="shared" si="5"/>
        <v>-0.48000000000002441</v>
      </c>
    </row>
    <row r="13" spans="1:17">
      <c r="A13" s="34" t="s">
        <v>55</v>
      </c>
      <c r="B13" s="194">
        <f>PPCL_NG!I13+PPCL_Spot!I13+GT_NG!I13+GT_Spot!I13+Bawana_NG!I13+Bawana_RLNG!I13+Bawana_Spot!I13</f>
        <v>99.25</v>
      </c>
      <c r="C13" s="194">
        <f>PPCL_NG!P13+PPCL_Spot!P13+GT_NG!P13+GT_Spot!P13+Bawana_NG!P13+Bawana_RLNG!P13+Bawana_Spot!P13</f>
        <v>99.45065540657329</v>
      </c>
      <c r="D13" s="195">
        <f t="shared" si="0"/>
        <v>-0.20065540657328995</v>
      </c>
      <c r="E13" s="194">
        <f>PPCL_NG!J13+PPCL_Spot!J13+GT_NG!J13+GT_Spot!J13+Bawana_NG!J13+Bawana_RLNG!J13+Bawana_Spot!J13</f>
        <v>56.91</v>
      </c>
      <c r="F13" s="194">
        <f>PPCL_NG!Q13+PPCL_Spot!Q13+GT_NG!Q13+GT_Spot!Q13+Bawana_NG!Q13+Bawana_RLNG!Q13+Bawana_Spot!Q13</f>
        <v>57.019729660336381</v>
      </c>
      <c r="G13" s="195">
        <f t="shared" si="1"/>
        <v>-0.10972966033638443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5.8397298672464037</v>
      </c>
      <c r="J13" s="195">
        <f t="shared" si="2"/>
        <v>2.7013275359610844E-4</v>
      </c>
      <c r="K13" s="194">
        <f>PPCL_NG!L13+PPCL_Spot!L13+GT_NG!L13+GT_Spot!L13+Bawana_NG!L13+Bawana_RLNG!L13+Bawana_Spot!L13</f>
        <v>21.71</v>
      </c>
      <c r="L13" s="194">
        <f>PPCL_NG!S13+PPCL_Spot!S13+GT_NG!S13+GT_Spot!S13+Bawana_NG!S13+Bawana_RLNG!S13+Bawana_Spot!S13</f>
        <v>21.736556297743473</v>
      </c>
      <c r="M13" s="195">
        <f t="shared" si="3"/>
        <v>-2.6556297743471902E-2</v>
      </c>
      <c r="N13" s="194">
        <f>PPCL_NG!M13+PPCL_Spot!M13+GT_NG!M13+GT_Spot!M13+Bawana_NG!M13+Bawana_RLNG!M13+Bawana_Spot!M13</f>
        <v>69.59</v>
      </c>
      <c r="O13" s="194">
        <f>PPCL_NG!T13+PPCL_Spot!T13+GT_NG!T13+GT_Spot!T13+Bawana_NG!T13+Bawana_RLNG!T13+Bawana_Spot!T13</f>
        <v>69.733328768100478</v>
      </c>
      <c r="P13" s="195">
        <f t="shared" si="4"/>
        <v>-0.14332876810047424</v>
      </c>
      <c r="Q13" s="195">
        <f t="shared" si="5"/>
        <v>-0.48000000000002441</v>
      </c>
    </row>
    <row r="14" spans="1:17">
      <c r="A14" s="34" t="s">
        <v>56</v>
      </c>
      <c r="B14" s="194">
        <f>PPCL_NG!I14+PPCL_Spot!I14+GT_NG!I14+GT_Spot!I14+Bawana_NG!I14+Bawana_RLNG!I14+Bawana_Spot!I14</f>
        <v>99.25</v>
      </c>
      <c r="C14" s="194">
        <f>PPCL_NG!P14+PPCL_Spot!P14+GT_NG!P14+GT_Spot!P14+Bawana_NG!P14+Bawana_RLNG!P14+Bawana_Spot!P14</f>
        <v>99.45065540657329</v>
      </c>
      <c r="D14" s="195">
        <f t="shared" si="0"/>
        <v>-0.20065540657328995</v>
      </c>
      <c r="E14" s="194">
        <f>PPCL_NG!J14+PPCL_Spot!J14+GT_NG!J14+GT_Spot!J14+Bawana_NG!J14+Bawana_RLNG!J14+Bawana_Spot!J14</f>
        <v>56.91</v>
      </c>
      <c r="F14" s="194">
        <f>PPCL_NG!Q14+PPCL_Spot!Q14+GT_NG!Q14+GT_Spot!Q14+Bawana_NG!Q14+Bawana_RLNG!Q14+Bawana_Spot!Q14</f>
        <v>57.019729660336381</v>
      </c>
      <c r="G14" s="195">
        <f t="shared" si="1"/>
        <v>-0.10972966033638443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5.8397298672464037</v>
      </c>
      <c r="J14" s="195">
        <f t="shared" si="2"/>
        <v>2.7013275359610844E-4</v>
      </c>
      <c r="K14" s="194">
        <f>PPCL_NG!L14+PPCL_Spot!L14+GT_NG!L14+GT_Spot!L14+Bawana_NG!L14+Bawana_RLNG!L14+Bawana_Spot!L14</f>
        <v>21.71</v>
      </c>
      <c r="L14" s="194">
        <f>PPCL_NG!S14+PPCL_Spot!S14+GT_NG!S14+GT_Spot!S14+Bawana_NG!S14+Bawana_RLNG!S14+Bawana_Spot!S14</f>
        <v>21.736556297743473</v>
      </c>
      <c r="M14" s="195">
        <f t="shared" si="3"/>
        <v>-2.6556297743471902E-2</v>
      </c>
      <c r="N14" s="194">
        <f>PPCL_NG!M14+PPCL_Spot!M14+GT_NG!M14+GT_Spot!M14+Bawana_NG!M14+Bawana_RLNG!M14+Bawana_Spot!M14</f>
        <v>69.59</v>
      </c>
      <c r="O14" s="194">
        <f>PPCL_NG!T14+PPCL_Spot!T14+GT_NG!T14+GT_Spot!T14+Bawana_NG!T14+Bawana_RLNG!T14+Bawana_Spot!T14</f>
        <v>69.733328768100478</v>
      </c>
      <c r="P14" s="195">
        <f t="shared" si="4"/>
        <v>-0.14332876810047424</v>
      </c>
      <c r="Q14" s="195">
        <f t="shared" si="5"/>
        <v>-0.48000000000002441</v>
      </c>
    </row>
    <row r="15" spans="1:17">
      <c r="A15" s="34" t="s">
        <v>57</v>
      </c>
      <c r="B15" s="194">
        <f>PPCL_NG!I15+PPCL_Spot!I15+GT_NG!I15+GT_Spot!I15+Bawana_NG!I15+Bawana_RLNG!I15+Bawana_Spot!I15</f>
        <v>99.25</v>
      </c>
      <c r="C15" s="194">
        <f>PPCL_NG!P15+PPCL_Spot!P15+GT_NG!P15+GT_Spot!P15+Bawana_NG!P15+Bawana_RLNG!P15+Bawana_Spot!P15</f>
        <v>99.45065540657329</v>
      </c>
      <c r="D15" s="195">
        <f t="shared" si="0"/>
        <v>-0.20065540657328995</v>
      </c>
      <c r="E15" s="194">
        <f>PPCL_NG!J15+PPCL_Spot!J15+GT_NG!J15+GT_Spot!J15+Bawana_NG!J15+Bawana_RLNG!J15+Bawana_Spot!J15</f>
        <v>56.91</v>
      </c>
      <c r="F15" s="194">
        <f>PPCL_NG!Q15+PPCL_Spot!Q15+GT_NG!Q15+GT_Spot!Q15+Bawana_NG!Q15+Bawana_RLNG!Q15+Bawana_Spot!Q15</f>
        <v>57.019729660336381</v>
      </c>
      <c r="G15" s="195">
        <f t="shared" si="1"/>
        <v>-0.10972966033638443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5.8397298672464037</v>
      </c>
      <c r="J15" s="195">
        <f t="shared" si="2"/>
        <v>2.7013275359610844E-4</v>
      </c>
      <c r="K15" s="194">
        <f>PPCL_NG!L15+PPCL_Spot!L15+GT_NG!L15+GT_Spot!L15+Bawana_NG!L15+Bawana_RLNG!L15+Bawana_Spot!L15</f>
        <v>21.71</v>
      </c>
      <c r="L15" s="194">
        <f>PPCL_NG!S15+PPCL_Spot!S15+GT_NG!S15+GT_Spot!S15+Bawana_NG!S15+Bawana_RLNG!S15+Bawana_Spot!S15</f>
        <v>21.736556297743473</v>
      </c>
      <c r="M15" s="195">
        <f t="shared" si="3"/>
        <v>-2.6556297743471902E-2</v>
      </c>
      <c r="N15" s="194">
        <f>PPCL_NG!M15+PPCL_Spot!M15+GT_NG!M15+GT_Spot!M15+Bawana_NG!M15+Bawana_RLNG!M15+Bawana_Spot!M15</f>
        <v>69.59</v>
      </c>
      <c r="O15" s="194">
        <f>PPCL_NG!T15+PPCL_Spot!T15+GT_NG!T15+GT_Spot!T15+Bawana_NG!T15+Bawana_RLNG!T15+Bawana_Spot!T15</f>
        <v>69.733328768100478</v>
      </c>
      <c r="P15" s="195">
        <f t="shared" si="4"/>
        <v>-0.14332876810047424</v>
      </c>
      <c r="Q15" s="195">
        <f t="shared" si="5"/>
        <v>-0.48000000000002441</v>
      </c>
    </row>
    <row r="16" spans="1:17">
      <c r="A16" s="34" t="s">
        <v>58</v>
      </c>
      <c r="B16" s="194">
        <f>PPCL_NG!I16+PPCL_Spot!I16+GT_NG!I16+GT_Spot!I16+Bawana_NG!I16+Bawana_RLNG!I16+Bawana_Spot!I16</f>
        <v>99.25</v>
      </c>
      <c r="C16" s="194">
        <f>PPCL_NG!P16+PPCL_Spot!P16+GT_NG!P16+GT_Spot!P16+Bawana_NG!P16+Bawana_RLNG!P16+Bawana_Spot!P16</f>
        <v>99.45065540657329</v>
      </c>
      <c r="D16" s="195">
        <f t="shared" si="0"/>
        <v>-0.20065540657328995</v>
      </c>
      <c r="E16" s="194">
        <f>PPCL_NG!J16+PPCL_Spot!J16+GT_NG!J16+GT_Spot!J16+Bawana_NG!J16+Bawana_RLNG!J16+Bawana_Spot!J16</f>
        <v>56.91</v>
      </c>
      <c r="F16" s="194">
        <f>PPCL_NG!Q16+PPCL_Spot!Q16+GT_NG!Q16+GT_Spot!Q16+Bawana_NG!Q16+Bawana_RLNG!Q16+Bawana_Spot!Q16</f>
        <v>57.019729660336381</v>
      </c>
      <c r="G16" s="195">
        <f t="shared" si="1"/>
        <v>-0.10972966033638443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5.8397298672464037</v>
      </c>
      <c r="J16" s="195">
        <f t="shared" si="2"/>
        <v>2.7013275359610844E-4</v>
      </c>
      <c r="K16" s="194">
        <f>PPCL_NG!L16+PPCL_Spot!L16+GT_NG!L16+GT_Spot!L16+Bawana_NG!L16+Bawana_RLNG!L16+Bawana_Spot!L16</f>
        <v>21.71</v>
      </c>
      <c r="L16" s="194">
        <f>PPCL_NG!S16+PPCL_Spot!S16+GT_NG!S16+GT_Spot!S16+Bawana_NG!S16+Bawana_RLNG!S16+Bawana_Spot!S16</f>
        <v>21.736556297743473</v>
      </c>
      <c r="M16" s="195">
        <f t="shared" si="3"/>
        <v>-2.6556297743471902E-2</v>
      </c>
      <c r="N16" s="194">
        <f>PPCL_NG!M16+PPCL_Spot!M16+GT_NG!M16+GT_Spot!M16+Bawana_NG!M16+Bawana_RLNG!M16+Bawana_Spot!M16</f>
        <v>69.59</v>
      </c>
      <c r="O16" s="194">
        <f>PPCL_NG!T16+PPCL_Spot!T16+GT_NG!T16+GT_Spot!T16+Bawana_NG!T16+Bawana_RLNG!T16+Bawana_Spot!T16</f>
        <v>69.733328768100478</v>
      </c>
      <c r="P16" s="195">
        <f t="shared" si="4"/>
        <v>-0.14332876810047424</v>
      </c>
      <c r="Q16" s="195">
        <f t="shared" si="5"/>
        <v>-0.48000000000002441</v>
      </c>
    </row>
    <row r="17" spans="1:17">
      <c r="A17" s="34" t="s">
        <v>59</v>
      </c>
      <c r="B17" s="194">
        <f>PPCL_NG!I17+PPCL_Spot!I17+GT_NG!I17+GT_Spot!I17+Bawana_NG!I17+Bawana_RLNG!I17+Bawana_Spot!I17</f>
        <v>99.25</v>
      </c>
      <c r="C17" s="194">
        <f>PPCL_NG!P17+PPCL_Spot!P17+GT_NG!P17+GT_Spot!P17+Bawana_NG!P17+Bawana_RLNG!P17+Bawana_Spot!P17</f>
        <v>99.45065540657329</v>
      </c>
      <c r="D17" s="195">
        <f t="shared" si="0"/>
        <v>-0.20065540657328995</v>
      </c>
      <c r="E17" s="194">
        <f>PPCL_NG!J17+PPCL_Spot!J17+GT_NG!J17+GT_Spot!J17+Bawana_NG!J17+Bawana_RLNG!J17+Bawana_Spot!J17</f>
        <v>56.91</v>
      </c>
      <c r="F17" s="194">
        <f>PPCL_NG!Q17+PPCL_Spot!Q17+GT_NG!Q17+GT_Spot!Q17+Bawana_NG!Q17+Bawana_RLNG!Q17+Bawana_Spot!Q17</f>
        <v>57.019729660336381</v>
      </c>
      <c r="G17" s="195">
        <f t="shared" si="1"/>
        <v>-0.10972966033638443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5.8397298672464037</v>
      </c>
      <c r="J17" s="195">
        <f t="shared" si="2"/>
        <v>2.7013275359610844E-4</v>
      </c>
      <c r="K17" s="194">
        <f>PPCL_NG!L17+PPCL_Spot!L17+GT_NG!L17+GT_Spot!L17+Bawana_NG!L17+Bawana_RLNG!L17+Bawana_Spot!L17</f>
        <v>21.71</v>
      </c>
      <c r="L17" s="194">
        <f>PPCL_NG!S17+PPCL_Spot!S17+GT_NG!S17+GT_Spot!S17+Bawana_NG!S17+Bawana_RLNG!S17+Bawana_Spot!S17</f>
        <v>21.736556297743473</v>
      </c>
      <c r="M17" s="195">
        <f t="shared" si="3"/>
        <v>-2.6556297743471902E-2</v>
      </c>
      <c r="N17" s="194">
        <f>PPCL_NG!M17+PPCL_Spot!M17+GT_NG!M17+GT_Spot!M17+Bawana_NG!M17+Bawana_RLNG!M17+Bawana_Spot!M17</f>
        <v>69.59</v>
      </c>
      <c r="O17" s="194">
        <f>PPCL_NG!T17+PPCL_Spot!T17+GT_NG!T17+GT_Spot!T17+Bawana_NG!T17+Bawana_RLNG!T17+Bawana_Spot!T17</f>
        <v>69.733328768100478</v>
      </c>
      <c r="P17" s="195">
        <f t="shared" si="4"/>
        <v>-0.14332876810047424</v>
      </c>
      <c r="Q17" s="195">
        <f t="shared" si="5"/>
        <v>-0.48000000000002441</v>
      </c>
    </row>
    <row r="18" spans="1:17">
      <c r="A18" s="34" t="s">
        <v>60</v>
      </c>
      <c r="B18" s="194">
        <f>PPCL_NG!I18+PPCL_Spot!I18+GT_NG!I18+GT_Spot!I18+Bawana_NG!I18+Bawana_RLNG!I18+Bawana_Spot!I18</f>
        <v>99.25</v>
      </c>
      <c r="C18" s="194">
        <f>PPCL_NG!P18+PPCL_Spot!P18+GT_NG!P18+GT_Spot!P18+Bawana_NG!P18+Bawana_RLNG!P18+Bawana_Spot!P18</f>
        <v>99.45065540657329</v>
      </c>
      <c r="D18" s="195">
        <f t="shared" si="0"/>
        <v>-0.20065540657328995</v>
      </c>
      <c r="E18" s="194">
        <f>PPCL_NG!J18+PPCL_Spot!J18+GT_NG!J18+GT_Spot!J18+Bawana_NG!J18+Bawana_RLNG!J18+Bawana_Spot!J18</f>
        <v>56.91</v>
      </c>
      <c r="F18" s="194">
        <f>PPCL_NG!Q18+PPCL_Spot!Q18+GT_NG!Q18+GT_Spot!Q18+Bawana_NG!Q18+Bawana_RLNG!Q18+Bawana_Spot!Q18</f>
        <v>57.019729660336381</v>
      </c>
      <c r="G18" s="195">
        <f t="shared" si="1"/>
        <v>-0.10972966033638443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5.8397298672464037</v>
      </c>
      <c r="J18" s="195">
        <f t="shared" si="2"/>
        <v>2.7013275359610844E-4</v>
      </c>
      <c r="K18" s="194">
        <f>PPCL_NG!L18+PPCL_Spot!L18+GT_NG!L18+GT_Spot!L18+Bawana_NG!L18+Bawana_RLNG!L18+Bawana_Spot!L18</f>
        <v>21.71</v>
      </c>
      <c r="L18" s="194">
        <f>PPCL_NG!S18+PPCL_Spot!S18+GT_NG!S18+GT_Spot!S18+Bawana_NG!S18+Bawana_RLNG!S18+Bawana_Spot!S18</f>
        <v>21.736556297743473</v>
      </c>
      <c r="M18" s="195">
        <f t="shared" si="3"/>
        <v>-2.6556297743471902E-2</v>
      </c>
      <c r="N18" s="194">
        <f>PPCL_NG!M18+PPCL_Spot!M18+GT_NG!M18+GT_Spot!M18+Bawana_NG!M18+Bawana_RLNG!M18+Bawana_Spot!M18</f>
        <v>69.59</v>
      </c>
      <c r="O18" s="194">
        <f>PPCL_NG!T18+PPCL_Spot!T18+GT_NG!T18+GT_Spot!T18+Bawana_NG!T18+Bawana_RLNG!T18+Bawana_Spot!T18</f>
        <v>69.733328768100478</v>
      </c>
      <c r="P18" s="195">
        <f t="shared" si="4"/>
        <v>-0.14332876810047424</v>
      </c>
      <c r="Q18" s="195">
        <f t="shared" si="5"/>
        <v>-0.48000000000002441</v>
      </c>
    </row>
    <row r="19" spans="1:17">
      <c r="A19" s="34" t="s">
        <v>61</v>
      </c>
      <c r="B19" s="194">
        <f>PPCL_NG!I19+PPCL_Spot!I19+GT_NG!I19+GT_Spot!I19+Bawana_NG!I19+Bawana_RLNG!I19+Bawana_Spot!I19</f>
        <v>99.25</v>
      </c>
      <c r="C19" s="194">
        <f>PPCL_NG!P19+PPCL_Spot!P19+GT_NG!P19+GT_Spot!P19+Bawana_NG!P19+Bawana_RLNG!P19+Bawana_Spot!P19</f>
        <v>99.45065540657329</v>
      </c>
      <c r="D19" s="195">
        <f t="shared" si="0"/>
        <v>-0.20065540657328995</v>
      </c>
      <c r="E19" s="194">
        <f>PPCL_NG!J19+PPCL_Spot!J19+GT_NG!J19+GT_Spot!J19+Bawana_NG!J19+Bawana_RLNG!J19+Bawana_Spot!J19</f>
        <v>56.91</v>
      </c>
      <c r="F19" s="194">
        <f>PPCL_NG!Q19+PPCL_Spot!Q19+GT_NG!Q19+GT_Spot!Q19+Bawana_NG!Q19+Bawana_RLNG!Q19+Bawana_Spot!Q19</f>
        <v>57.019729660336381</v>
      </c>
      <c r="G19" s="195">
        <f t="shared" si="1"/>
        <v>-0.10972966033638443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5.8397298672464037</v>
      </c>
      <c r="J19" s="195">
        <f t="shared" si="2"/>
        <v>2.7013275359610844E-4</v>
      </c>
      <c r="K19" s="194">
        <f>PPCL_NG!L19+PPCL_Spot!L19+GT_NG!L19+GT_Spot!L19+Bawana_NG!L19+Bawana_RLNG!L19+Bawana_Spot!L19</f>
        <v>21.71</v>
      </c>
      <c r="L19" s="194">
        <f>PPCL_NG!S19+PPCL_Spot!S19+GT_NG!S19+GT_Spot!S19+Bawana_NG!S19+Bawana_RLNG!S19+Bawana_Spot!S19</f>
        <v>21.736556297743473</v>
      </c>
      <c r="M19" s="195">
        <f t="shared" si="3"/>
        <v>-2.6556297743471902E-2</v>
      </c>
      <c r="N19" s="194">
        <f>PPCL_NG!M19+PPCL_Spot!M19+GT_NG!M19+GT_Spot!M19+Bawana_NG!M19+Bawana_RLNG!M19+Bawana_Spot!M19</f>
        <v>69.59</v>
      </c>
      <c r="O19" s="194">
        <f>PPCL_NG!T19+PPCL_Spot!T19+GT_NG!T19+GT_Spot!T19+Bawana_NG!T19+Bawana_RLNG!T19+Bawana_Spot!T19</f>
        <v>69.733328768100478</v>
      </c>
      <c r="P19" s="195">
        <f t="shared" si="4"/>
        <v>-0.14332876810047424</v>
      </c>
      <c r="Q19" s="195">
        <f t="shared" si="5"/>
        <v>-0.48000000000002441</v>
      </c>
    </row>
    <row r="20" spans="1:17">
      <c r="A20" s="34" t="s">
        <v>62</v>
      </c>
      <c r="B20" s="194">
        <f>PPCL_NG!I20+PPCL_Spot!I20+GT_NG!I20+GT_Spot!I20+Bawana_NG!I20+Bawana_RLNG!I20+Bawana_Spot!I20</f>
        <v>99.25</v>
      </c>
      <c r="C20" s="194">
        <f>PPCL_NG!P20+PPCL_Spot!P20+GT_NG!P20+GT_Spot!P20+Bawana_NG!P20+Bawana_RLNG!P20+Bawana_Spot!P20</f>
        <v>99.45065540657329</v>
      </c>
      <c r="D20" s="195">
        <f t="shared" si="0"/>
        <v>-0.20065540657328995</v>
      </c>
      <c r="E20" s="194">
        <f>PPCL_NG!J20+PPCL_Spot!J20+GT_NG!J20+GT_Spot!J20+Bawana_NG!J20+Bawana_RLNG!J20+Bawana_Spot!J20</f>
        <v>56.91</v>
      </c>
      <c r="F20" s="194">
        <f>PPCL_NG!Q20+PPCL_Spot!Q20+GT_NG!Q20+GT_Spot!Q20+Bawana_NG!Q20+Bawana_RLNG!Q20+Bawana_Spot!Q20</f>
        <v>57.019729660336381</v>
      </c>
      <c r="G20" s="195">
        <f t="shared" si="1"/>
        <v>-0.10972966033638443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5.8397298672464037</v>
      </c>
      <c r="J20" s="195">
        <f t="shared" si="2"/>
        <v>2.7013275359610844E-4</v>
      </c>
      <c r="K20" s="194">
        <f>PPCL_NG!L20+PPCL_Spot!L20+GT_NG!L20+GT_Spot!L20+Bawana_NG!L20+Bawana_RLNG!L20+Bawana_Spot!L20</f>
        <v>21.71</v>
      </c>
      <c r="L20" s="194">
        <f>PPCL_NG!S20+PPCL_Spot!S20+GT_NG!S20+GT_Spot!S20+Bawana_NG!S20+Bawana_RLNG!S20+Bawana_Spot!S20</f>
        <v>21.736556297743473</v>
      </c>
      <c r="M20" s="195">
        <f t="shared" si="3"/>
        <v>-2.6556297743471902E-2</v>
      </c>
      <c r="N20" s="194">
        <f>PPCL_NG!M20+PPCL_Spot!M20+GT_NG!M20+GT_Spot!M20+Bawana_NG!M20+Bawana_RLNG!M20+Bawana_Spot!M20</f>
        <v>69.59</v>
      </c>
      <c r="O20" s="194">
        <f>PPCL_NG!T20+PPCL_Spot!T20+GT_NG!T20+GT_Spot!T20+Bawana_NG!T20+Bawana_RLNG!T20+Bawana_Spot!T20</f>
        <v>69.733328768100478</v>
      </c>
      <c r="P20" s="195">
        <f t="shared" si="4"/>
        <v>-0.14332876810047424</v>
      </c>
      <c r="Q20" s="195">
        <f t="shared" si="5"/>
        <v>-0.48000000000002441</v>
      </c>
    </row>
    <row r="21" spans="1:17">
      <c r="A21" s="34" t="s">
        <v>63</v>
      </c>
      <c r="B21" s="194">
        <f>PPCL_NG!I21+PPCL_Spot!I21+GT_NG!I21+GT_Spot!I21+Bawana_NG!I21+Bawana_RLNG!I21+Bawana_Spot!I21</f>
        <v>99.25</v>
      </c>
      <c r="C21" s="194">
        <f>PPCL_NG!P21+PPCL_Spot!P21+GT_NG!P21+GT_Spot!P21+Bawana_NG!P21+Bawana_RLNG!P21+Bawana_Spot!P21</f>
        <v>99.45065540657329</v>
      </c>
      <c r="D21" s="195">
        <f t="shared" si="0"/>
        <v>-0.20065540657328995</v>
      </c>
      <c r="E21" s="194">
        <f>PPCL_NG!J21+PPCL_Spot!J21+GT_NG!J21+GT_Spot!J21+Bawana_NG!J21+Bawana_RLNG!J21+Bawana_Spot!J21</f>
        <v>56.91</v>
      </c>
      <c r="F21" s="194">
        <f>PPCL_NG!Q21+PPCL_Spot!Q21+GT_NG!Q21+GT_Spot!Q21+Bawana_NG!Q21+Bawana_RLNG!Q21+Bawana_Spot!Q21</f>
        <v>57.019729660336381</v>
      </c>
      <c r="G21" s="195">
        <f t="shared" si="1"/>
        <v>-0.10972966033638443</v>
      </c>
      <c r="H21" s="194">
        <f>PPCL_NG!K21+PPCL_Spot!K21+GT_NG!K21+GT_Spot!K21+Bawana_NG!K21+Bawana_RLNG!K21+Bawana_Spot!K21</f>
        <v>5.84</v>
      </c>
      <c r="I21" s="194">
        <f>PPCL_NG!R21+PPCL_Spot!R21+GT_NG!R21+GT_Spot!R21+Bawana_NG!R21+Bawana_RLNG!R21+Bawana_Spot!R21</f>
        <v>5.8397298672464037</v>
      </c>
      <c r="J21" s="195">
        <f t="shared" si="2"/>
        <v>2.7013275359610844E-4</v>
      </c>
      <c r="K21" s="194">
        <f>PPCL_NG!L21+PPCL_Spot!L21+GT_NG!L21+GT_Spot!L21+Bawana_NG!L21+Bawana_RLNG!L21+Bawana_Spot!L21</f>
        <v>21.71</v>
      </c>
      <c r="L21" s="194">
        <f>PPCL_NG!S21+PPCL_Spot!S21+GT_NG!S21+GT_Spot!S21+Bawana_NG!S21+Bawana_RLNG!S21+Bawana_Spot!S21</f>
        <v>21.736556297743473</v>
      </c>
      <c r="M21" s="195">
        <f t="shared" si="3"/>
        <v>-2.6556297743471902E-2</v>
      </c>
      <c r="N21" s="194">
        <f>PPCL_NG!M21+PPCL_Spot!M21+GT_NG!M21+GT_Spot!M21+Bawana_NG!M21+Bawana_RLNG!M21+Bawana_Spot!M21</f>
        <v>69.59</v>
      </c>
      <c r="O21" s="194">
        <f>PPCL_NG!T21+PPCL_Spot!T21+GT_NG!T21+GT_Spot!T21+Bawana_NG!T21+Bawana_RLNG!T21+Bawana_Spot!T21</f>
        <v>69.733328768100478</v>
      </c>
      <c r="P21" s="195">
        <f t="shared" si="4"/>
        <v>-0.14332876810047424</v>
      </c>
      <c r="Q21" s="195">
        <f t="shared" si="5"/>
        <v>-0.48000000000002441</v>
      </c>
    </row>
    <row r="22" spans="1:17">
      <c r="A22" s="34" t="s">
        <v>64</v>
      </c>
      <c r="B22" s="194">
        <f>PPCL_NG!I22+PPCL_Spot!I22+GT_NG!I22+GT_Spot!I22+Bawana_NG!I22+Bawana_RLNG!I22+Bawana_Spot!I22</f>
        <v>99.25</v>
      </c>
      <c r="C22" s="194">
        <f>PPCL_NG!P22+PPCL_Spot!P22+GT_NG!P22+GT_Spot!P22+Bawana_NG!P22+Bawana_RLNG!P22+Bawana_Spot!P22</f>
        <v>99.45065540657329</v>
      </c>
      <c r="D22" s="195">
        <f t="shared" si="0"/>
        <v>-0.20065540657328995</v>
      </c>
      <c r="E22" s="194">
        <f>PPCL_NG!J22+PPCL_Spot!J22+GT_NG!J22+GT_Spot!J22+Bawana_NG!J22+Bawana_RLNG!J22+Bawana_Spot!J22</f>
        <v>56.91</v>
      </c>
      <c r="F22" s="194">
        <f>PPCL_NG!Q22+PPCL_Spot!Q22+GT_NG!Q22+GT_Spot!Q22+Bawana_NG!Q22+Bawana_RLNG!Q22+Bawana_Spot!Q22</f>
        <v>57.019729660336381</v>
      </c>
      <c r="G22" s="195">
        <f t="shared" si="1"/>
        <v>-0.10972966033638443</v>
      </c>
      <c r="H22" s="194">
        <f>PPCL_NG!K22+PPCL_Spot!K22+GT_NG!K22+GT_Spot!K22+Bawana_NG!K22+Bawana_RLNG!K22+Bawana_Spot!K22</f>
        <v>5.84</v>
      </c>
      <c r="I22" s="194">
        <f>PPCL_NG!R22+PPCL_Spot!R22+GT_NG!R22+GT_Spot!R22+Bawana_NG!R22+Bawana_RLNG!R22+Bawana_Spot!R22</f>
        <v>5.8397298672464037</v>
      </c>
      <c r="J22" s="195">
        <f t="shared" si="2"/>
        <v>2.7013275359610844E-4</v>
      </c>
      <c r="K22" s="194">
        <f>PPCL_NG!L22+PPCL_Spot!L22+GT_NG!L22+GT_Spot!L22+Bawana_NG!L22+Bawana_RLNG!L22+Bawana_Spot!L22</f>
        <v>21.71</v>
      </c>
      <c r="L22" s="194">
        <f>PPCL_NG!S22+PPCL_Spot!S22+GT_NG!S22+GT_Spot!S22+Bawana_NG!S22+Bawana_RLNG!S22+Bawana_Spot!S22</f>
        <v>21.736556297743473</v>
      </c>
      <c r="M22" s="195">
        <f t="shared" si="3"/>
        <v>-2.6556297743471902E-2</v>
      </c>
      <c r="N22" s="194">
        <f>PPCL_NG!M22+PPCL_Spot!M22+GT_NG!M22+GT_Spot!M22+Bawana_NG!M22+Bawana_RLNG!M22+Bawana_Spot!M22</f>
        <v>69.59</v>
      </c>
      <c r="O22" s="194">
        <f>PPCL_NG!T22+PPCL_Spot!T22+GT_NG!T22+GT_Spot!T22+Bawana_NG!T22+Bawana_RLNG!T22+Bawana_Spot!T22</f>
        <v>69.733328768100478</v>
      </c>
      <c r="P22" s="195">
        <f t="shared" si="4"/>
        <v>-0.14332876810047424</v>
      </c>
      <c r="Q22" s="195">
        <f t="shared" si="5"/>
        <v>-0.48000000000002441</v>
      </c>
    </row>
    <row r="23" spans="1:17">
      <c r="A23" s="34" t="s">
        <v>65</v>
      </c>
      <c r="B23" s="194">
        <f>PPCL_NG!I23+PPCL_Spot!I23+GT_NG!I23+GT_Spot!I23+Bawana_NG!I23+Bawana_RLNG!I23+Bawana_Spot!I23</f>
        <v>99.25</v>
      </c>
      <c r="C23" s="194">
        <f>PPCL_NG!P23+PPCL_Spot!P23+GT_NG!P23+GT_Spot!P23+Bawana_NG!P23+Bawana_RLNG!P23+Bawana_Spot!P23</f>
        <v>99.45065540657329</v>
      </c>
      <c r="D23" s="195">
        <f t="shared" si="0"/>
        <v>-0.20065540657328995</v>
      </c>
      <c r="E23" s="194">
        <f>PPCL_NG!J23+PPCL_Spot!J23+GT_NG!J23+GT_Spot!J23+Bawana_NG!J23+Bawana_RLNG!J23+Bawana_Spot!J23</f>
        <v>56.91</v>
      </c>
      <c r="F23" s="194">
        <f>PPCL_NG!Q23+PPCL_Spot!Q23+GT_NG!Q23+GT_Spot!Q23+Bawana_NG!Q23+Bawana_RLNG!Q23+Bawana_Spot!Q23</f>
        <v>57.019729660336381</v>
      </c>
      <c r="G23" s="195">
        <f t="shared" si="1"/>
        <v>-0.10972966033638443</v>
      </c>
      <c r="H23" s="194">
        <f>PPCL_NG!K23+PPCL_Spot!K23+GT_NG!K23+GT_Spot!K23+Bawana_NG!K23+Bawana_RLNG!K23+Bawana_Spot!K23</f>
        <v>5.84</v>
      </c>
      <c r="I23" s="194">
        <f>PPCL_NG!R23+PPCL_Spot!R23+GT_NG!R23+GT_Spot!R23+Bawana_NG!R23+Bawana_RLNG!R23+Bawana_Spot!R23</f>
        <v>5.8397298672464037</v>
      </c>
      <c r="J23" s="195">
        <f t="shared" si="2"/>
        <v>2.7013275359610844E-4</v>
      </c>
      <c r="K23" s="194">
        <f>PPCL_NG!L23+PPCL_Spot!L23+GT_NG!L23+GT_Spot!L23+Bawana_NG!L23+Bawana_RLNG!L23+Bawana_Spot!L23</f>
        <v>21.71</v>
      </c>
      <c r="L23" s="194">
        <f>PPCL_NG!S23+PPCL_Spot!S23+GT_NG!S23+GT_Spot!S23+Bawana_NG!S23+Bawana_RLNG!S23+Bawana_Spot!S23</f>
        <v>21.736556297743473</v>
      </c>
      <c r="M23" s="195">
        <f t="shared" si="3"/>
        <v>-2.6556297743471902E-2</v>
      </c>
      <c r="N23" s="194">
        <f>PPCL_NG!M23+PPCL_Spot!M23+GT_NG!M23+GT_Spot!M23+Bawana_NG!M23+Bawana_RLNG!M23+Bawana_Spot!M23</f>
        <v>69.59</v>
      </c>
      <c r="O23" s="194">
        <f>PPCL_NG!T23+PPCL_Spot!T23+GT_NG!T23+GT_Spot!T23+Bawana_NG!T23+Bawana_RLNG!T23+Bawana_Spot!T23</f>
        <v>69.733328768100478</v>
      </c>
      <c r="P23" s="195">
        <f t="shared" si="4"/>
        <v>-0.14332876810047424</v>
      </c>
      <c r="Q23" s="195">
        <f t="shared" si="5"/>
        <v>-0.48000000000002441</v>
      </c>
    </row>
    <row r="24" spans="1:17">
      <c r="A24" s="34" t="s">
        <v>66</v>
      </c>
      <c r="B24" s="194">
        <f>PPCL_NG!I24+PPCL_Spot!I24+GT_NG!I24+GT_Spot!I24+Bawana_NG!I24+Bawana_RLNG!I24+Bawana_Spot!I24</f>
        <v>99.25</v>
      </c>
      <c r="C24" s="194">
        <f>PPCL_NG!P24+PPCL_Spot!P24+GT_NG!P24+GT_Spot!P24+Bawana_NG!P24+Bawana_RLNG!P24+Bawana_Spot!P24</f>
        <v>99.45065540657329</v>
      </c>
      <c r="D24" s="195">
        <f t="shared" si="0"/>
        <v>-0.20065540657328995</v>
      </c>
      <c r="E24" s="194">
        <f>PPCL_NG!J24+PPCL_Spot!J24+GT_NG!J24+GT_Spot!J24+Bawana_NG!J24+Bawana_RLNG!J24+Bawana_Spot!J24</f>
        <v>56.91</v>
      </c>
      <c r="F24" s="194">
        <f>PPCL_NG!Q24+PPCL_Spot!Q24+GT_NG!Q24+GT_Spot!Q24+Bawana_NG!Q24+Bawana_RLNG!Q24+Bawana_Spot!Q24</f>
        <v>57.019729660336381</v>
      </c>
      <c r="G24" s="195">
        <f t="shared" si="1"/>
        <v>-0.10972966033638443</v>
      </c>
      <c r="H24" s="194">
        <f>PPCL_NG!K24+PPCL_Spot!K24+GT_NG!K24+GT_Spot!K24+Bawana_NG!K24+Bawana_RLNG!K24+Bawana_Spot!K24</f>
        <v>5.84</v>
      </c>
      <c r="I24" s="194">
        <f>PPCL_NG!R24+PPCL_Spot!R24+GT_NG!R24+GT_Spot!R24+Bawana_NG!R24+Bawana_RLNG!R24+Bawana_Spot!R24</f>
        <v>5.8397298672464037</v>
      </c>
      <c r="J24" s="195">
        <f t="shared" si="2"/>
        <v>2.7013275359610844E-4</v>
      </c>
      <c r="K24" s="194">
        <f>PPCL_NG!L24+PPCL_Spot!L24+GT_NG!L24+GT_Spot!L24+Bawana_NG!L24+Bawana_RLNG!L24+Bawana_Spot!L24</f>
        <v>21.71</v>
      </c>
      <c r="L24" s="194">
        <f>PPCL_NG!S24+PPCL_Spot!S24+GT_NG!S24+GT_Spot!S24+Bawana_NG!S24+Bawana_RLNG!S24+Bawana_Spot!S24</f>
        <v>21.736556297743473</v>
      </c>
      <c r="M24" s="195">
        <f t="shared" si="3"/>
        <v>-2.6556297743471902E-2</v>
      </c>
      <c r="N24" s="194">
        <f>PPCL_NG!M24+PPCL_Spot!M24+GT_NG!M24+GT_Spot!M24+Bawana_NG!M24+Bawana_RLNG!M24+Bawana_Spot!M24</f>
        <v>69.59</v>
      </c>
      <c r="O24" s="194">
        <f>PPCL_NG!T24+PPCL_Spot!T24+GT_NG!T24+GT_Spot!T24+Bawana_NG!T24+Bawana_RLNG!T24+Bawana_Spot!T24</f>
        <v>69.733328768100478</v>
      </c>
      <c r="P24" s="195">
        <f t="shared" si="4"/>
        <v>-0.14332876810047424</v>
      </c>
      <c r="Q24" s="195">
        <f t="shared" si="5"/>
        <v>-0.48000000000002441</v>
      </c>
    </row>
    <row r="25" spans="1:17">
      <c r="A25" s="34" t="s">
        <v>67</v>
      </c>
      <c r="B25" s="194">
        <f>PPCL_NG!I25+PPCL_Spot!I25+GT_NG!I25+GT_Spot!I25+Bawana_NG!I25+Bawana_RLNG!I25+Bawana_Spot!I25</f>
        <v>99.25</v>
      </c>
      <c r="C25" s="194">
        <f>PPCL_NG!P25+PPCL_Spot!P25+GT_NG!P25+GT_Spot!P25+Bawana_NG!P25+Bawana_RLNG!P25+Bawana_Spot!P25</f>
        <v>99.45065540657329</v>
      </c>
      <c r="D25" s="195">
        <f t="shared" si="0"/>
        <v>-0.20065540657328995</v>
      </c>
      <c r="E25" s="194">
        <f>PPCL_NG!J25+PPCL_Spot!J25+GT_NG!J25+GT_Spot!J25+Bawana_NG!J25+Bawana_RLNG!J25+Bawana_Spot!J25</f>
        <v>56.91</v>
      </c>
      <c r="F25" s="194">
        <f>PPCL_NG!Q25+PPCL_Spot!Q25+GT_NG!Q25+GT_Spot!Q25+Bawana_NG!Q25+Bawana_RLNG!Q25+Bawana_Spot!Q25</f>
        <v>57.019729660336381</v>
      </c>
      <c r="G25" s="195">
        <f t="shared" si="1"/>
        <v>-0.10972966033638443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5.8397298672464037</v>
      </c>
      <c r="J25" s="195">
        <f t="shared" si="2"/>
        <v>2.7013275359610844E-4</v>
      </c>
      <c r="K25" s="194">
        <f>PPCL_NG!L25+PPCL_Spot!L25+GT_NG!L25+GT_Spot!L25+Bawana_NG!L25+Bawana_RLNG!L25+Bawana_Spot!L25</f>
        <v>21.71</v>
      </c>
      <c r="L25" s="194">
        <f>PPCL_NG!S25+PPCL_Spot!S25+GT_NG!S25+GT_Spot!S25+Bawana_NG!S25+Bawana_RLNG!S25+Bawana_Spot!S25</f>
        <v>21.736556297743473</v>
      </c>
      <c r="M25" s="195">
        <f t="shared" si="3"/>
        <v>-2.6556297743471902E-2</v>
      </c>
      <c r="N25" s="194">
        <f>PPCL_NG!M25+PPCL_Spot!M25+GT_NG!M25+GT_Spot!M25+Bawana_NG!M25+Bawana_RLNG!M25+Bawana_Spot!M25</f>
        <v>69.59</v>
      </c>
      <c r="O25" s="194">
        <f>PPCL_NG!T25+PPCL_Spot!T25+GT_NG!T25+GT_Spot!T25+Bawana_NG!T25+Bawana_RLNG!T25+Bawana_Spot!T25</f>
        <v>69.733328768100478</v>
      </c>
      <c r="P25" s="195">
        <f t="shared" si="4"/>
        <v>-0.14332876810047424</v>
      </c>
      <c r="Q25" s="195">
        <f t="shared" si="5"/>
        <v>-0.48000000000002441</v>
      </c>
    </row>
    <row r="26" spans="1:17">
      <c r="A26" s="34" t="s">
        <v>68</v>
      </c>
      <c r="B26" s="194">
        <f>PPCL_NG!I26+PPCL_Spot!I26+GT_NG!I26+GT_Spot!I26+Bawana_NG!I26+Bawana_RLNG!I26+Bawana_Spot!I26</f>
        <v>99.25</v>
      </c>
      <c r="C26" s="194">
        <f>PPCL_NG!P26+PPCL_Spot!P26+GT_NG!P26+GT_Spot!P26+Bawana_NG!P26+Bawana_RLNG!P26+Bawana_Spot!P26</f>
        <v>99.45065540657329</v>
      </c>
      <c r="D26" s="195">
        <f t="shared" si="0"/>
        <v>-0.20065540657328995</v>
      </c>
      <c r="E26" s="194">
        <f>PPCL_NG!J26+PPCL_Spot!J26+GT_NG!J26+GT_Spot!J26+Bawana_NG!J26+Bawana_RLNG!J26+Bawana_Spot!J26</f>
        <v>56.91</v>
      </c>
      <c r="F26" s="194">
        <f>PPCL_NG!Q26+PPCL_Spot!Q26+GT_NG!Q26+GT_Spot!Q26+Bawana_NG!Q26+Bawana_RLNG!Q26+Bawana_Spot!Q26</f>
        <v>57.019729660336381</v>
      </c>
      <c r="G26" s="195">
        <f t="shared" si="1"/>
        <v>-0.10972966033638443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5.8397298672464037</v>
      </c>
      <c r="J26" s="195">
        <f t="shared" si="2"/>
        <v>2.7013275359610844E-4</v>
      </c>
      <c r="K26" s="194">
        <f>PPCL_NG!L26+PPCL_Spot!L26+GT_NG!L26+GT_Spot!L26+Bawana_NG!L26+Bawana_RLNG!L26+Bawana_Spot!L26</f>
        <v>21.71</v>
      </c>
      <c r="L26" s="194">
        <f>PPCL_NG!S26+PPCL_Spot!S26+GT_NG!S26+GT_Spot!S26+Bawana_NG!S26+Bawana_RLNG!S26+Bawana_Spot!S26</f>
        <v>21.736556297743473</v>
      </c>
      <c r="M26" s="195">
        <f t="shared" si="3"/>
        <v>-2.6556297743471902E-2</v>
      </c>
      <c r="N26" s="194">
        <f>PPCL_NG!M26+PPCL_Spot!M26+GT_NG!M26+GT_Spot!M26+Bawana_NG!M26+Bawana_RLNG!M26+Bawana_Spot!M26</f>
        <v>69.59</v>
      </c>
      <c r="O26" s="194">
        <f>PPCL_NG!T26+PPCL_Spot!T26+GT_NG!T26+GT_Spot!T26+Bawana_NG!T26+Bawana_RLNG!T26+Bawana_Spot!T26</f>
        <v>69.733328768100478</v>
      </c>
      <c r="P26" s="195">
        <f t="shared" si="4"/>
        <v>-0.14332876810047424</v>
      </c>
      <c r="Q26" s="195">
        <f t="shared" si="5"/>
        <v>-0.48000000000002441</v>
      </c>
    </row>
    <row r="27" spans="1:17">
      <c r="A27" s="34" t="s">
        <v>69</v>
      </c>
      <c r="B27" s="194">
        <f>PPCL_NG!I27+PPCL_Spot!I27+GT_NG!I27+GT_Spot!I27+Bawana_NG!I27+Bawana_RLNG!I27+Bawana_Spot!I27</f>
        <v>99.25</v>
      </c>
      <c r="C27" s="194">
        <f>PPCL_NG!P27+PPCL_Spot!P27+GT_NG!P27+GT_Spot!P27+Bawana_NG!P27+Bawana_RLNG!P27+Bawana_Spot!P27</f>
        <v>99.45065540657329</v>
      </c>
      <c r="D27" s="195">
        <f t="shared" si="0"/>
        <v>-0.20065540657328995</v>
      </c>
      <c r="E27" s="194">
        <f>PPCL_NG!J27+PPCL_Spot!J27+GT_NG!J27+GT_Spot!J27+Bawana_NG!J27+Bawana_RLNG!J27+Bawana_Spot!J27</f>
        <v>56.91</v>
      </c>
      <c r="F27" s="194">
        <f>PPCL_NG!Q27+PPCL_Spot!Q27+GT_NG!Q27+GT_Spot!Q27+Bawana_NG!Q27+Bawana_RLNG!Q27+Bawana_Spot!Q27</f>
        <v>57.019729660336381</v>
      </c>
      <c r="G27" s="195">
        <f t="shared" si="1"/>
        <v>-0.10972966033638443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5.8397298672464037</v>
      </c>
      <c r="J27" s="195">
        <f t="shared" si="2"/>
        <v>2.7013275359610844E-4</v>
      </c>
      <c r="K27" s="194">
        <f>PPCL_NG!L27+PPCL_Spot!L27+GT_NG!L27+GT_Spot!L27+Bawana_NG!L27+Bawana_RLNG!L27+Bawana_Spot!L27</f>
        <v>21.71</v>
      </c>
      <c r="L27" s="194">
        <f>PPCL_NG!S27+PPCL_Spot!S27+GT_NG!S27+GT_Spot!S27+Bawana_NG!S27+Bawana_RLNG!S27+Bawana_Spot!S27</f>
        <v>21.736556297743473</v>
      </c>
      <c r="M27" s="195">
        <f t="shared" si="3"/>
        <v>-2.6556297743471902E-2</v>
      </c>
      <c r="N27" s="194">
        <f>PPCL_NG!M27+PPCL_Spot!M27+GT_NG!M27+GT_Spot!M27+Bawana_NG!M27+Bawana_RLNG!M27+Bawana_Spot!M27</f>
        <v>69.59</v>
      </c>
      <c r="O27" s="194">
        <f>PPCL_NG!T27+PPCL_Spot!T27+GT_NG!T27+GT_Spot!T27+Bawana_NG!T27+Bawana_RLNG!T27+Bawana_Spot!T27</f>
        <v>69.733328768100478</v>
      </c>
      <c r="P27" s="195">
        <f t="shared" si="4"/>
        <v>-0.14332876810047424</v>
      </c>
      <c r="Q27" s="195">
        <f t="shared" si="5"/>
        <v>-0.48000000000002441</v>
      </c>
    </row>
    <row r="28" spans="1:17">
      <c r="A28" s="34" t="s">
        <v>70</v>
      </c>
      <c r="B28" s="194">
        <f>PPCL_NG!I28+PPCL_Spot!I28+GT_NG!I28+GT_Spot!I28+Bawana_NG!I28+Bawana_RLNG!I28+Bawana_Spot!I28</f>
        <v>99.25</v>
      </c>
      <c r="C28" s="194">
        <f>PPCL_NG!P28+PPCL_Spot!P28+GT_NG!P28+GT_Spot!P28+Bawana_NG!P28+Bawana_RLNG!P28+Bawana_Spot!P28</f>
        <v>99.45065540657329</v>
      </c>
      <c r="D28" s="195">
        <f t="shared" si="0"/>
        <v>-0.20065540657328995</v>
      </c>
      <c r="E28" s="194">
        <f>PPCL_NG!J28+PPCL_Spot!J28+GT_NG!J28+GT_Spot!J28+Bawana_NG!J28+Bawana_RLNG!J28+Bawana_Spot!J28</f>
        <v>56.91</v>
      </c>
      <c r="F28" s="194">
        <f>PPCL_NG!Q28+PPCL_Spot!Q28+GT_NG!Q28+GT_Spot!Q28+Bawana_NG!Q28+Bawana_RLNG!Q28+Bawana_Spot!Q28</f>
        <v>57.019729660336381</v>
      </c>
      <c r="G28" s="195">
        <f t="shared" si="1"/>
        <v>-0.10972966033638443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5.8397298672464037</v>
      </c>
      <c r="J28" s="195">
        <f t="shared" si="2"/>
        <v>2.7013275359610844E-4</v>
      </c>
      <c r="K28" s="194">
        <f>PPCL_NG!L28+PPCL_Spot!L28+GT_NG!L28+GT_Spot!L28+Bawana_NG!L28+Bawana_RLNG!L28+Bawana_Spot!L28</f>
        <v>21.71</v>
      </c>
      <c r="L28" s="194">
        <f>PPCL_NG!S28+PPCL_Spot!S28+GT_NG!S28+GT_Spot!S28+Bawana_NG!S28+Bawana_RLNG!S28+Bawana_Spot!S28</f>
        <v>21.736556297743473</v>
      </c>
      <c r="M28" s="195">
        <f t="shared" si="3"/>
        <v>-2.6556297743471902E-2</v>
      </c>
      <c r="N28" s="194">
        <f>PPCL_NG!M28+PPCL_Spot!M28+GT_NG!M28+GT_Spot!M28+Bawana_NG!M28+Bawana_RLNG!M28+Bawana_Spot!M28</f>
        <v>69.59</v>
      </c>
      <c r="O28" s="194">
        <f>PPCL_NG!T28+PPCL_Spot!T28+GT_NG!T28+GT_Spot!T28+Bawana_NG!T28+Bawana_RLNG!T28+Bawana_Spot!T28</f>
        <v>69.733328768100478</v>
      </c>
      <c r="P28" s="195">
        <f t="shared" si="4"/>
        <v>-0.14332876810047424</v>
      </c>
      <c r="Q28" s="195">
        <f t="shared" si="5"/>
        <v>-0.48000000000002441</v>
      </c>
    </row>
    <row r="29" spans="1:17">
      <c r="A29" s="34" t="s">
        <v>71</v>
      </c>
      <c r="B29" s="194">
        <f>PPCL_NG!I29+PPCL_Spot!I29+GT_NG!I29+GT_Spot!I29+Bawana_NG!I29+Bawana_RLNG!I29+Bawana_Spot!I29</f>
        <v>99.25</v>
      </c>
      <c r="C29" s="194">
        <f>PPCL_NG!P29+PPCL_Spot!P29+GT_NG!P29+GT_Spot!P29+Bawana_NG!P29+Bawana_RLNG!P29+Bawana_Spot!P29</f>
        <v>99.45065540657329</v>
      </c>
      <c r="D29" s="195">
        <f t="shared" si="0"/>
        <v>-0.20065540657328995</v>
      </c>
      <c r="E29" s="194">
        <f>PPCL_NG!J29+PPCL_Spot!J29+GT_NG!J29+GT_Spot!J29+Bawana_NG!J29+Bawana_RLNG!J29+Bawana_Spot!J29</f>
        <v>56.91</v>
      </c>
      <c r="F29" s="194">
        <f>PPCL_NG!Q29+PPCL_Spot!Q29+GT_NG!Q29+GT_Spot!Q29+Bawana_NG!Q29+Bawana_RLNG!Q29+Bawana_Spot!Q29</f>
        <v>57.019729660336381</v>
      </c>
      <c r="G29" s="195">
        <f t="shared" si="1"/>
        <v>-0.10972966033638443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5.8397298672464037</v>
      </c>
      <c r="J29" s="195">
        <f t="shared" si="2"/>
        <v>2.7013275359610844E-4</v>
      </c>
      <c r="K29" s="194">
        <f>PPCL_NG!L29+PPCL_Spot!L29+GT_NG!L29+GT_Spot!L29+Bawana_NG!L29+Bawana_RLNG!L29+Bawana_Spot!L29</f>
        <v>21.71</v>
      </c>
      <c r="L29" s="194">
        <f>PPCL_NG!S29+PPCL_Spot!S29+GT_NG!S29+GT_Spot!S29+Bawana_NG!S29+Bawana_RLNG!S29+Bawana_Spot!S29</f>
        <v>21.736556297743473</v>
      </c>
      <c r="M29" s="195">
        <f t="shared" si="3"/>
        <v>-2.6556297743471902E-2</v>
      </c>
      <c r="N29" s="194">
        <f>PPCL_NG!M29+PPCL_Spot!M29+GT_NG!M29+GT_Spot!M29+Bawana_NG!M29+Bawana_RLNG!M29+Bawana_Spot!M29</f>
        <v>69.59</v>
      </c>
      <c r="O29" s="194">
        <f>PPCL_NG!T29+PPCL_Spot!T29+GT_NG!T29+GT_Spot!T29+Bawana_NG!T29+Bawana_RLNG!T29+Bawana_Spot!T29</f>
        <v>69.733328768100478</v>
      </c>
      <c r="P29" s="195">
        <f t="shared" si="4"/>
        <v>-0.14332876810047424</v>
      </c>
      <c r="Q29" s="195">
        <f t="shared" si="5"/>
        <v>-0.48000000000002441</v>
      </c>
    </row>
    <row r="30" spans="1:17">
      <c r="A30" s="34" t="s">
        <v>72</v>
      </c>
      <c r="B30" s="194">
        <f>PPCL_NG!I30+PPCL_Spot!I30+GT_NG!I30+GT_Spot!I30+Bawana_NG!I30+Bawana_RLNG!I30+Bawana_Spot!I30</f>
        <v>99.25</v>
      </c>
      <c r="C30" s="194">
        <f>PPCL_NG!P30+PPCL_Spot!P30+GT_NG!P30+GT_Spot!P30+Bawana_NG!P30+Bawana_RLNG!P30+Bawana_Spot!P30</f>
        <v>99.45065540657329</v>
      </c>
      <c r="D30" s="195">
        <f t="shared" si="0"/>
        <v>-0.20065540657328995</v>
      </c>
      <c r="E30" s="194">
        <f>PPCL_NG!J30+PPCL_Spot!J30+GT_NG!J30+GT_Spot!J30+Bawana_NG!J30+Bawana_RLNG!J30+Bawana_Spot!J30</f>
        <v>56.91</v>
      </c>
      <c r="F30" s="194">
        <f>PPCL_NG!Q30+PPCL_Spot!Q30+GT_NG!Q30+GT_Spot!Q30+Bawana_NG!Q30+Bawana_RLNG!Q30+Bawana_Spot!Q30</f>
        <v>57.019729660336381</v>
      </c>
      <c r="G30" s="195">
        <f t="shared" si="1"/>
        <v>-0.10972966033638443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5.8397298672464037</v>
      </c>
      <c r="J30" s="195">
        <f t="shared" si="2"/>
        <v>2.7013275359610844E-4</v>
      </c>
      <c r="K30" s="194">
        <f>PPCL_NG!L30+PPCL_Spot!L30+GT_NG!L30+GT_Spot!L30+Bawana_NG!L30+Bawana_RLNG!L30+Bawana_Spot!L30</f>
        <v>21.71</v>
      </c>
      <c r="L30" s="194">
        <f>PPCL_NG!S30+PPCL_Spot!S30+GT_NG!S30+GT_Spot!S30+Bawana_NG!S30+Bawana_RLNG!S30+Bawana_Spot!S30</f>
        <v>21.736556297743473</v>
      </c>
      <c r="M30" s="195">
        <f t="shared" si="3"/>
        <v>-2.6556297743471902E-2</v>
      </c>
      <c r="N30" s="194">
        <f>PPCL_NG!M30+PPCL_Spot!M30+GT_NG!M30+GT_Spot!M30+Bawana_NG!M30+Bawana_RLNG!M30+Bawana_Spot!M30</f>
        <v>69.59</v>
      </c>
      <c r="O30" s="194">
        <f>PPCL_NG!T30+PPCL_Spot!T30+GT_NG!T30+GT_Spot!T30+Bawana_NG!T30+Bawana_RLNG!T30+Bawana_Spot!T30</f>
        <v>69.733328768100478</v>
      </c>
      <c r="P30" s="195">
        <f t="shared" si="4"/>
        <v>-0.14332876810047424</v>
      </c>
      <c r="Q30" s="195">
        <f t="shared" si="5"/>
        <v>-0.48000000000002441</v>
      </c>
    </row>
    <row r="31" spans="1:17">
      <c r="A31" s="34" t="s">
        <v>73</v>
      </c>
      <c r="B31" s="194">
        <f>PPCL_NG!I31+PPCL_Spot!I31+GT_NG!I31+GT_Spot!I31+Bawana_NG!I31+Bawana_RLNG!I31+Bawana_Spot!I31</f>
        <v>98.64</v>
      </c>
      <c r="C31" s="194">
        <f>PPCL_NG!P31+PPCL_Spot!P31+GT_NG!P31+GT_Spot!P31+Bawana_NG!P31+Bawana_RLNG!P31+Bawana_Spot!P31</f>
        <v>98.838041996890112</v>
      </c>
      <c r="D31" s="195">
        <f t="shared" si="0"/>
        <v>-0.1980419968901117</v>
      </c>
      <c r="E31" s="194">
        <f>PPCL_NG!J31+PPCL_Spot!J31+GT_NG!J31+GT_Spot!J31+Bawana_NG!J31+Bawana_RLNG!J31+Bawana_Spot!J31</f>
        <v>56.58</v>
      </c>
      <c r="F31" s="194">
        <f>PPCL_NG!Q31+PPCL_Spot!Q31+GT_NG!Q31+GT_Spot!Q31+Bawana_NG!Q31+Bawana_RLNG!Q31+Bawana_Spot!Q31</f>
        <v>56.688352474500206</v>
      </c>
      <c r="G31" s="195">
        <f t="shared" si="1"/>
        <v>-0.10835247450020802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5.8397298672464037</v>
      </c>
      <c r="J31" s="195">
        <f t="shared" si="2"/>
        <v>2.7013275359610844E-4</v>
      </c>
      <c r="K31" s="194">
        <f>PPCL_NG!L31+PPCL_Spot!L31+GT_NG!L31+GT_Spot!L31+Bawana_NG!L31+Bawana_RLNG!L31+Bawana_Spot!L31</f>
        <v>21.71</v>
      </c>
      <c r="L31" s="194">
        <f>PPCL_NG!S31+PPCL_Spot!S31+GT_NG!S31+GT_Spot!S31+Bawana_NG!S31+Bawana_RLNG!S31+Bawana_Spot!S31</f>
        <v>21.737316870862781</v>
      </c>
      <c r="M31" s="195">
        <f t="shared" si="3"/>
        <v>-2.7316870862780007E-2</v>
      </c>
      <c r="N31" s="194">
        <f>PPCL_NG!M31+PPCL_Spot!M31+GT_NG!M31+GT_Spot!M31+Bawana_NG!M31+Bawana_RLNG!M31+Bawana_Spot!M31</f>
        <v>69.53</v>
      </c>
      <c r="O31" s="194">
        <f>PPCL_NG!T31+PPCL_Spot!T31+GT_NG!T31+GT_Spot!T31+Bawana_NG!T31+Bawana_RLNG!T31+Bawana_Spot!T31</f>
        <v>69.676558790500522</v>
      </c>
      <c r="P31" s="195">
        <f t="shared" si="4"/>
        <v>-0.14655879050052079</v>
      </c>
      <c r="Q31" s="195">
        <f t="shared" si="5"/>
        <v>-0.48000000000002441</v>
      </c>
    </row>
    <row r="32" spans="1:17">
      <c r="A32" s="34" t="s">
        <v>74</v>
      </c>
      <c r="B32" s="194">
        <f>PPCL_NG!I32+PPCL_Spot!I32+GT_NG!I32+GT_Spot!I32+Bawana_NG!I32+Bawana_RLNG!I32+Bawana_Spot!I32</f>
        <v>98.64</v>
      </c>
      <c r="C32" s="194">
        <f>PPCL_NG!P32+PPCL_Spot!P32+GT_NG!P32+GT_Spot!P32+Bawana_NG!P32+Bawana_RLNG!P32+Bawana_Spot!P32</f>
        <v>98.838041996890112</v>
      </c>
      <c r="D32" s="195">
        <f t="shared" si="0"/>
        <v>-0.1980419968901117</v>
      </c>
      <c r="E32" s="194">
        <f>PPCL_NG!J32+PPCL_Spot!J32+GT_NG!J32+GT_Spot!J32+Bawana_NG!J32+Bawana_RLNG!J32+Bawana_Spot!J32</f>
        <v>56.58</v>
      </c>
      <c r="F32" s="194">
        <f>PPCL_NG!Q32+PPCL_Spot!Q32+GT_NG!Q32+GT_Spot!Q32+Bawana_NG!Q32+Bawana_RLNG!Q32+Bawana_Spot!Q32</f>
        <v>56.688352474500206</v>
      </c>
      <c r="G32" s="195">
        <f t="shared" si="1"/>
        <v>-0.10835247450020802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5.8397298672464037</v>
      </c>
      <c r="J32" s="195">
        <f t="shared" si="2"/>
        <v>2.7013275359610844E-4</v>
      </c>
      <c r="K32" s="194">
        <f>PPCL_NG!L32+PPCL_Spot!L32+GT_NG!L32+GT_Spot!L32+Bawana_NG!L32+Bawana_RLNG!L32+Bawana_Spot!L32</f>
        <v>21.71</v>
      </c>
      <c r="L32" s="194">
        <f>PPCL_NG!S32+PPCL_Spot!S32+GT_NG!S32+GT_Spot!S32+Bawana_NG!S32+Bawana_RLNG!S32+Bawana_Spot!S32</f>
        <v>21.737316870862781</v>
      </c>
      <c r="M32" s="195">
        <f t="shared" si="3"/>
        <v>-2.7316870862780007E-2</v>
      </c>
      <c r="N32" s="194">
        <f>PPCL_NG!M32+PPCL_Spot!M32+GT_NG!M32+GT_Spot!M32+Bawana_NG!M32+Bawana_RLNG!M32+Bawana_Spot!M32</f>
        <v>69.53</v>
      </c>
      <c r="O32" s="194">
        <f>PPCL_NG!T32+PPCL_Spot!T32+GT_NG!T32+GT_Spot!T32+Bawana_NG!T32+Bawana_RLNG!T32+Bawana_Spot!T32</f>
        <v>69.676558790500522</v>
      </c>
      <c r="P32" s="195">
        <f t="shared" si="4"/>
        <v>-0.14655879050052079</v>
      </c>
      <c r="Q32" s="195">
        <f t="shared" si="5"/>
        <v>-0.48000000000002441</v>
      </c>
    </row>
    <row r="33" spans="1:17">
      <c r="A33" s="34" t="s">
        <v>75</v>
      </c>
      <c r="B33" s="194">
        <f>PPCL_NG!I33+PPCL_Spot!I33+GT_NG!I33+GT_Spot!I33+Bawana_NG!I33+Bawana_RLNG!I33+Bawana_Spot!I33</f>
        <v>98.64</v>
      </c>
      <c r="C33" s="194">
        <f>PPCL_NG!P33+PPCL_Spot!P33+GT_NG!P33+GT_Spot!P33+Bawana_NG!P33+Bawana_RLNG!P33+Bawana_Spot!P33</f>
        <v>98.838041996890112</v>
      </c>
      <c r="D33" s="195">
        <f t="shared" si="0"/>
        <v>-0.1980419968901117</v>
      </c>
      <c r="E33" s="194">
        <f>PPCL_NG!J33+PPCL_Spot!J33+GT_NG!J33+GT_Spot!J33+Bawana_NG!J33+Bawana_RLNG!J33+Bawana_Spot!J33</f>
        <v>56.58</v>
      </c>
      <c r="F33" s="194">
        <f>PPCL_NG!Q33+PPCL_Spot!Q33+GT_NG!Q33+GT_Spot!Q33+Bawana_NG!Q33+Bawana_RLNG!Q33+Bawana_Spot!Q33</f>
        <v>56.688352474500206</v>
      </c>
      <c r="G33" s="195">
        <f t="shared" si="1"/>
        <v>-0.10835247450020802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5.8397298672464037</v>
      </c>
      <c r="J33" s="195">
        <f t="shared" si="2"/>
        <v>2.7013275359610844E-4</v>
      </c>
      <c r="K33" s="194">
        <f>PPCL_NG!L33+PPCL_Spot!L33+GT_NG!L33+GT_Spot!L33+Bawana_NG!L33+Bawana_RLNG!L33+Bawana_Spot!L33</f>
        <v>21.71</v>
      </c>
      <c r="L33" s="194">
        <f>PPCL_NG!S33+PPCL_Spot!S33+GT_NG!S33+GT_Spot!S33+Bawana_NG!S33+Bawana_RLNG!S33+Bawana_Spot!S33</f>
        <v>21.737316870862781</v>
      </c>
      <c r="M33" s="195">
        <f t="shared" si="3"/>
        <v>-2.7316870862780007E-2</v>
      </c>
      <c r="N33" s="194">
        <f>PPCL_NG!M33+PPCL_Spot!M33+GT_NG!M33+GT_Spot!M33+Bawana_NG!M33+Bawana_RLNG!M33+Bawana_Spot!M33</f>
        <v>69.53</v>
      </c>
      <c r="O33" s="194">
        <f>PPCL_NG!T33+PPCL_Spot!T33+GT_NG!T33+GT_Spot!T33+Bawana_NG!T33+Bawana_RLNG!T33+Bawana_Spot!T33</f>
        <v>69.676558790500522</v>
      </c>
      <c r="P33" s="195">
        <f t="shared" si="4"/>
        <v>-0.14655879050052079</v>
      </c>
      <c r="Q33" s="195">
        <f t="shared" si="5"/>
        <v>-0.48000000000002441</v>
      </c>
    </row>
    <row r="34" spans="1:17">
      <c r="A34" s="34" t="s">
        <v>76</v>
      </c>
      <c r="B34" s="194">
        <f>PPCL_NG!I34+PPCL_Spot!I34+GT_NG!I34+GT_Spot!I34+Bawana_NG!I34+Bawana_RLNG!I34+Bawana_Spot!I34</f>
        <v>98.64</v>
      </c>
      <c r="C34" s="194">
        <f>PPCL_NG!P34+PPCL_Spot!P34+GT_NG!P34+GT_Spot!P34+Bawana_NG!P34+Bawana_RLNG!P34+Bawana_Spot!P34</f>
        <v>98.838041996890112</v>
      </c>
      <c r="D34" s="195">
        <f t="shared" si="0"/>
        <v>-0.1980419968901117</v>
      </c>
      <c r="E34" s="194">
        <f>PPCL_NG!J34+PPCL_Spot!J34+GT_NG!J34+GT_Spot!J34+Bawana_NG!J34+Bawana_RLNG!J34+Bawana_Spot!J34</f>
        <v>56.58</v>
      </c>
      <c r="F34" s="194">
        <f>PPCL_NG!Q34+PPCL_Spot!Q34+GT_NG!Q34+GT_Spot!Q34+Bawana_NG!Q34+Bawana_RLNG!Q34+Bawana_Spot!Q34</f>
        <v>56.688352474500206</v>
      </c>
      <c r="G34" s="195">
        <f t="shared" si="1"/>
        <v>-0.10835247450020802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5.8397298672464037</v>
      </c>
      <c r="J34" s="195">
        <f t="shared" si="2"/>
        <v>2.7013275359610844E-4</v>
      </c>
      <c r="K34" s="194">
        <f>PPCL_NG!L34+PPCL_Spot!L34+GT_NG!L34+GT_Spot!L34+Bawana_NG!L34+Bawana_RLNG!L34+Bawana_Spot!L34</f>
        <v>21.71</v>
      </c>
      <c r="L34" s="194">
        <f>PPCL_NG!S34+PPCL_Spot!S34+GT_NG!S34+GT_Spot!S34+Bawana_NG!S34+Bawana_RLNG!S34+Bawana_Spot!S34</f>
        <v>21.737316870862781</v>
      </c>
      <c r="M34" s="195">
        <f t="shared" si="3"/>
        <v>-2.7316870862780007E-2</v>
      </c>
      <c r="N34" s="194">
        <f>PPCL_NG!M34+PPCL_Spot!M34+GT_NG!M34+GT_Spot!M34+Bawana_NG!M34+Bawana_RLNG!M34+Bawana_Spot!M34</f>
        <v>69.53</v>
      </c>
      <c r="O34" s="194">
        <f>PPCL_NG!T34+PPCL_Spot!T34+GT_NG!T34+GT_Spot!T34+Bawana_NG!T34+Bawana_RLNG!T34+Bawana_Spot!T34</f>
        <v>69.676558790500522</v>
      </c>
      <c r="P34" s="195">
        <f t="shared" si="4"/>
        <v>-0.14655879050052079</v>
      </c>
      <c r="Q34" s="195">
        <f t="shared" si="5"/>
        <v>-0.48000000000002441</v>
      </c>
    </row>
    <row r="35" spans="1:17">
      <c r="A35" s="34" t="s">
        <v>77</v>
      </c>
      <c r="B35" s="194">
        <f>PPCL_NG!I35+PPCL_Spot!I35+GT_NG!I35+GT_Spot!I35+Bawana_NG!I35+Bawana_RLNG!I35+Bawana_Spot!I35</f>
        <v>98.64</v>
      </c>
      <c r="C35" s="194">
        <f>PPCL_NG!P35+PPCL_Spot!P35+GT_NG!P35+GT_Spot!P35+Bawana_NG!P35+Bawana_RLNG!P35+Bawana_Spot!P35</f>
        <v>98.838041996890112</v>
      </c>
      <c r="D35" s="195">
        <f t="shared" si="0"/>
        <v>-0.1980419968901117</v>
      </c>
      <c r="E35" s="194">
        <f>PPCL_NG!J35+PPCL_Spot!J35+GT_NG!J35+GT_Spot!J35+Bawana_NG!J35+Bawana_RLNG!J35+Bawana_Spot!J35</f>
        <v>56.58</v>
      </c>
      <c r="F35" s="194">
        <f>PPCL_NG!Q35+PPCL_Spot!Q35+GT_NG!Q35+GT_Spot!Q35+Bawana_NG!Q35+Bawana_RLNG!Q35+Bawana_Spot!Q35</f>
        <v>56.688352474500206</v>
      </c>
      <c r="G35" s="195">
        <f t="shared" si="1"/>
        <v>-0.10835247450020802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5.8397298672464037</v>
      </c>
      <c r="J35" s="195">
        <f t="shared" si="2"/>
        <v>2.7013275359610844E-4</v>
      </c>
      <c r="K35" s="194">
        <f>PPCL_NG!L35+PPCL_Spot!L35+GT_NG!L35+GT_Spot!L35+Bawana_NG!L35+Bawana_RLNG!L35+Bawana_Spot!L35</f>
        <v>21.71</v>
      </c>
      <c r="L35" s="194">
        <f>PPCL_NG!S35+PPCL_Spot!S35+GT_NG!S35+GT_Spot!S35+Bawana_NG!S35+Bawana_RLNG!S35+Bawana_Spot!S35</f>
        <v>21.737316870862781</v>
      </c>
      <c r="M35" s="195">
        <f t="shared" si="3"/>
        <v>-2.7316870862780007E-2</v>
      </c>
      <c r="N35" s="194">
        <f>PPCL_NG!M35+PPCL_Spot!M35+GT_NG!M35+GT_Spot!M35+Bawana_NG!M35+Bawana_RLNG!M35+Bawana_Spot!M35</f>
        <v>69.53</v>
      </c>
      <c r="O35" s="194">
        <f>PPCL_NG!T35+PPCL_Spot!T35+GT_NG!T35+GT_Spot!T35+Bawana_NG!T35+Bawana_RLNG!T35+Bawana_Spot!T35</f>
        <v>69.676558790500522</v>
      </c>
      <c r="P35" s="195">
        <f t="shared" si="4"/>
        <v>-0.14655879050052079</v>
      </c>
      <c r="Q35" s="195">
        <f t="shared" si="5"/>
        <v>-0.48000000000002441</v>
      </c>
    </row>
    <row r="36" spans="1:17">
      <c r="A36" s="34" t="s">
        <v>78</v>
      </c>
      <c r="B36" s="194">
        <f>PPCL_NG!I36+PPCL_Spot!I36+GT_NG!I36+GT_Spot!I36+Bawana_NG!I36+Bawana_RLNG!I36+Bawana_Spot!I36</f>
        <v>98.64</v>
      </c>
      <c r="C36" s="194">
        <f>PPCL_NG!P36+PPCL_Spot!P36+GT_NG!P36+GT_Spot!P36+Bawana_NG!P36+Bawana_RLNG!P36+Bawana_Spot!P36</f>
        <v>98.838041996890112</v>
      </c>
      <c r="D36" s="195">
        <f t="shared" si="0"/>
        <v>-0.1980419968901117</v>
      </c>
      <c r="E36" s="194">
        <f>PPCL_NG!J36+PPCL_Spot!J36+GT_NG!J36+GT_Spot!J36+Bawana_NG!J36+Bawana_RLNG!J36+Bawana_Spot!J36</f>
        <v>56.58</v>
      </c>
      <c r="F36" s="194">
        <f>PPCL_NG!Q36+PPCL_Spot!Q36+GT_NG!Q36+GT_Spot!Q36+Bawana_NG!Q36+Bawana_RLNG!Q36+Bawana_Spot!Q36</f>
        <v>56.688352474500206</v>
      </c>
      <c r="G36" s="195">
        <f t="shared" si="1"/>
        <v>-0.10835247450020802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5.8397298672464037</v>
      </c>
      <c r="J36" s="195">
        <f t="shared" si="2"/>
        <v>2.7013275359610844E-4</v>
      </c>
      <c r="K36" s="194">
        <f>PPCL_NG!L36+PPCL_Spot!L36+GT_NG!L36+GT_Spot!L36+Bawana_NG!L36+Bawana_RLNG!L36+Bawana_Spot!L36</f>
        <v>21.71</v>
      </c>
      <c r="L36" s="194">
        <f>PPCL_NG!S36+PPCL_Spot!S36+GT_NG!S36+GT_Spot!S36+Bawana_NG!S36+Bawana_RLNG!S36+Bawana_Spot!S36</f>
        <v>21.737316870862781</v>
      </c>
      <c r="M36" s="195">
        <f t="shared" si="3"/>
        <v>-2.7316870862780007E-2</v>
      </c>
      <c r="N36" s="194">
        <f>PPCL_NG!M36+PPCL_Spot!M36+GT_NG!M36+GT_Spot!M36+Bawana_NG!M36+Bawana_RLNG!M36+Bawana_Spot!M36</f>
        <v>69.53</v>
      </c>
      <c r="O36" s="194">
        <f>PPCL_NG!T36+PPCL_Spot!T36+GT_NG!T36+GT_Spot!T36+Bawana_NG!T36+Bawana_RLNG!T36+Bawana_Spot!T36</f>
        <v>69.676558790500522</v>
      </c>
      <c r="P36" s="195">
        <f t="shared" si="4"/>
        <v>-0.14655879050052079</v>
      </c>
      <c r="Q36" s="195">
        <f t="shared" si="5"/>
        <v>-0.48000000000002441</v>
      </c>
    </row>
    <row r="37" spans="1:17">
      <c r="A37" s="34" t="s">
        <v>79</v>
      </c>
      <c r="B37" s="194">
        <f>PPCL_NG!I37+PPCL_Spot!I37+GT_NG!I37+GT_Spot!I37+Bawana_NG!I37+Bawana_RLNG!I37+Bawana_Spot!I37</f>
        <v>98.64</v>
      </c>
      <c r="C37" s="194">
        <f>PPCL_NG!P37+PPCL_Spot!P37+GT_NG!P37+GT_Spot!P37+Bawana_NG!P37+Bawana_RLNG!P37+Bawana_Spot!P37</f>
        <v>98.838041996890112</v>
      </c>
      <c r="D37" s="195">
        <f t="shared" si="0"/>
        <v>-0.1980419968901117</v>
      </c>
      <c r="E37" s="194">
        <f>PPCL_NG!J37+PPCL_Spot!J37+GT_NG!J37+GT_Spot!J37+Bawana_NG!J37+Bawana_RLNG!J37+Bawana_Spot!J37</f>
        <v>56.58</v>
      </c>
      <c r="F37" s="194">
        <f>PPCL_NG!Q37+PPCL_Spot!Q37+GT_NG!Q37+GT_Spot!Q37+Bawana_NG!Q37+Bawana_RLNG!Q37+Bawana_Spot!Q37</f>
        <v>56.688352474500206</v>
      </c>
      <c r="G37" s="195">
        <f t="shared" si="1"/>
        <v>-0.10835247450020802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5.8397298672464037</v>
      </c>
      <c r="J37" s="195">
        <f t="shared" si="2"/>
        <v>2.7013275359610844E-4</v>
      </c>
      <c r="K37" s="194">
        <f>PPCL_NG!L37+PPCL_Spot!L37+GT_NG!L37+GT_Spot!L37+Bawana_NG!L37+Bawana_RLNG!L37+Bawana_Spot!L37</f>
        <v>21.71</v>
      </c>
      <c r="L37" s="194">
        <f>PPCL_NG!S37+PPCL_Spot!S37+GT_NG!S37+GT_Spot!S37+Bawana_NG!S37+Bawana_RLNG!S37+Bawana_Spot!S37</f>
        <v>21.737316870862781</v>
      </c>
      <c r="M37" s="195">
        <f t="shared" si="3"/>
        <v>-2.7316870862780007E-2</v>
      </c>
      <c r="N37" s="194">
        <f>PPCL_NG!M37+PPCL_Spot!M37+GT_NG!M37+GT_Spot!M37+Bawana_NG!M37+Bawana_RLNG!M37+Bawana_Spot!M37</f>
        <v>69.53</v>
      </c>
      <c r="O37" s="194">
        <f>PPCL_NG!T37+PPCL_Spot!T37+GT_NG!T37+GT_Spot!T37+Bawana_NG!T37+Bawana_RLNG!T37+Bawana_Spot!T37</f>
        <v>69.676558790500522</v>
      </c>
      <c r="P37" s="195">
        <f t="shared" si="4"/>
        <v>-0.14655879050052079</v>
      </c>
      <c r="Q37" s="195">
        <f t="shared" si="5"/>
        <v>-0.48000000000002441</v>
      </c>
    </row>
    <row r="38" spans="1:17">
      <c r="A38" s="34" t="s">
        <v>80</v>
      </c>
      <c r="B38" s="194">
        <f>PPCL_NG!I38+PPCL_Spot!I38+GT_NG!I38+GT_Spot!I38+Bawana_NG!I38+Bawana_RLNG!I38+Bawana_Spot!I38</f>
        <v>98.64</v>
      </c>
      <c r="C38" s="194">
        <f>PPCL_NG!P38+PPCL_Spot!P38+GT_NG!P38+GT_Spot!P38+Bawana_NG!P38+Bawana_RLNG!P38+Bawana_Spot!P38</f>
        <v>98.838041996890112</v>
      </c>
      <c r="D38" s="195">
        <f t="shared" si="0"/>
        <v>-0.1980419968901117</v>
      </c>
      <c r="E38" s="194">
        <f>PPCL_NG!J38+PPCL_Spot!J38+GT_NG!J38+GT_Spot!J38+Bawana_NG!J38+Bawana_RLNG!J38+Bawana_Spot!J38</f>
        <v>56.58</v>
      </c>
      <c r="F38" s="194">
        <f>PPCL_NG!Q38+PPCL_Spot!Q38+GT_NG!Q38+GT_Spot!Q38+Bawana_NG!Q38+Bawana_RLNG!Q38+Bawana_Spot!Q38</f>
        <v>56.688352474500206</v>
      </c>
      <c r="G38" s="195">
        <f t="shared" si="1"/>
        <v>-0.10835247450020802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5.8397298672464037</v>
      </c>
      <c r="J38" s="195">
        <f t="shared" si="2"/>
        <v>2.7013275359610844E-4</v>
      </c>
      <c r="K38" s="194">
        <f>PPCL_NG!L38+PPCL_Spot!L38+GT_NG!L38+GT_Spot!L38+Bawana_NG!L38+Bawana_RLNG!L38+Bawana_Spot!L38</f>
        <v>21.71</v>
      </c>
      <c r="L38" s="194">
        <f>PPCL_NG!S38+PPCL_Spot!S38+GT_NG!S38+GT_Spot!S38+Bawana_NG!S38+Bawana_RLNG!S38+Bawana_Spot!S38</f>
        <v>21.737316870862781</v>
      </c>
      <c r="M38" s="195">
        <f t="shared" si="3"/>
        <v>-2.7316870862780007E-2</v>
      </c>
      <c r="N38" s="194">
        <f>PPCL_NG!M38+PPCL_Spot!M38+GT_NG!M38+GT_Spot!M38+Bawana_NG!M38+Bawana_RLNG!M38+Bawana_Spot!M38</f>
        <v>69.53</v>
      </c>
      <c r="O38" s="194">
        <f>PPCL_NG!T38+PPCL_Spot!T38+GT_NG!T38+GT_Spot!T38+Bawana_NG!T38+Bawana_RLNG!T38+Bawana_Spot!T38</f>
        <v>69.676558790500522</v>
      </c>
      <c r="P38" s="195">
        <f t="shared" si="4"/>
        <v>-0.14655879050052079</v>
      </c>
      <c r="Q38" s="195">
        <f t="shared" si="5"/>
        <v>-0.48000000000002441</v>
      </c>
    </row>
    <row r="39" spans="1:17">
      <c r="A39" s="34" t="s">
        <v>81</v>
      </c>
      <c r="B39" s="194">
        <f>PPCL_NG!I39+PPCL_Spot!I39+GT_NG!I39+GT_Spot!I39+Bawana_NG!I39+Bawana_RLNG!I39+Bawana_Spot!I39</f>
        <v>98.64</v>
      </c>
      <c r="C39" s="194">
        <f>PPCL_NG!P39+PPCL_Spot!P39+GT_NG!P39+GT_Spot!P39+Bawana_NG!P39+Bawana_RLNG!P39+Bawana_Spot!P39</f>
        <v>98.714419731589643</v>
      </c>
      <c r="D39" s="195">
        <f t="shared" si="0"/>
        <v>-7.4419731589642879E-2</v>
      </c>
      <c r="E39" s="194">
        <f>PPCL_NG!J39+PPCL_Spot!J39+GT_NG!J39+GT_Spot!J39+Bawana_NG!J39+Bawana_RLNG!J39+Bawana_Spot!J39</f>
        <v>56.58</v>
      </c>
      <c r="F39" s="194">
        <f>PPCL_NG!Q39+PPCL_Spot!Q39+GT_NG!Q39+GT_Spot!Q39+Bawana_NG!Q39+Bawana_RLNG!Q39+Bawana_Spot!Q39</f>
        <v>56.620642698814805</v>
      </c>
      <c r="G39" s="195">
        <f t="shared" si="1"/>
        <v>-4.0642698814806977E-2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5.8397298672464037</v>
      </c>
      <c r="J39" s="195">
        <f t="shared" si="2"/>
        <v>2.7013275359610844E-4</v>
      </c>
      <c r="K39" s="194">
        <f>PPCL_NG!L39+PPCL_Spot!L39+GT_NG!L39+GT_Spot!L39+Bawana_NG!L39+Bawana_RLNG!L39+Bawana_Spot!L39</f>
        <v>21.71</v>
      </c>
      <c r="L39" s="194">
        <f>PPCL_NG!S39+PPCL_Spot!S39+GT_NG!S39+GT_Spot!S39+Bawana_NG!S39+Bawana_RLNG!S39+Bawana_Spot!S39</f>
        <v>21.720036339154113</v>
      </c>
      <c r="M39" s="195">
        <f t="shared" si="3"/>
        <v>-1.0036339154112284E-2</v>
      </c>
      <c r="N39" s="194">
        <f>PPCL_NG!M39+PPCL_Spot!M39+GT_NG!M39+GT_Spot!M39+Bawana_NG!M39+Bawana_RLNG!M39+Bawana_Spot!M39</f>
        <v>69.53</v>
      </c>
      <c r="O39" s="194">
        <f>PPCL_NG!T39+PPCL_Spot!T39+GT_NG!T39+GT_Spot!T39+Bawana_NG!T39+Bawana_RLNG!T39+Bawana_Spot!T39</f>
        <v>69.585171363195059</v>
      </c>
      <c r="P39" s="195">
        <f t="shared" si="4"/>
        <v>-5.5171363195057666E-2</v>
      </c>
      <c r="Q39" s="195">
        <f t="shared" si="5"/>
        <v>-0.1800000000000237</v>
      </c>
    </row>
    <row r="40" spans="1:17">
      <c r="A40" s="34" t="s">
        <v>82</v>
      </c>
      <c r="B40" s="194">
        <f>PPCL_NG!I40+PPCL_Spot!I40+GT_NG!I40+GT_Spot!I40+Bawana_NG!I40+Bawana_RLNG!I40+Bawana_Spot!I40</f>
        <v>98.64</v>
      </c>
      <c r="C40" s="194">
        <f>PPCL_NG!P40+PPCL_Spot!P40+GT_NG!P40+GT_Spot!P40+Bawana_NG!P40+Bawana_RLNG!P40+Bawana_Spot!P40</f>
        <v>98.714419731589643</v>
      </c>
      <c r="D40" s="195">
        <f t="shared" si="0"/>
        <v>-7.4419731589642879E-2</v>
      </c>
      <c r="E40" s="194">
        <f>PPCL_NG!J40+PPCL_Spot!J40+GT_NG!J40+GT_Spot!J40+Bawana_NG!J40+Bawana_RLNG!J40+Bawana_Spot!J40</f>
        <v>56.58</v>
      </c>
      <c r="F40" s="194">
        <f>PPCL_NG!Q40+PPCL_Spot!Q40+GT_NG!Q40+GT_Spot!Q40+Bawana_NG!Q40+Bawana_RLNG!Q40+Bawana_Spot!Q40</f>
        <v>56.620642698814805</v>
      </c>
      <c r="G40" s="195">
        <f t="shared" si="1"/>
        <v>-4.0642698814806977E-2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5.8397298672464037</v>
      </c>
      <c r="J40" s="195">
        <f t="shared" si="2"/>
        <v>2.7013275359610844E-4</v>
      </c>
      <c r="K40" s="194">
        <f>PPCL_NG!L40+PPCL_Spot!L40+GT_NG!L40+GT_Spot!L40+Bawana_NG!L40+Bawana_RLNG!L40+Bawana_Spot!L40</f>
        <v>21.71</v>
      </c>
      <c r="L40" s="194">
        <f>PPCL_NG!S40+PPCL_Spot!S40+GT_NG!S40+GT_Spot!S40+Bawana_NG!S40+Bawana_RLNG!S40+Bawana_Spot!S40</f>
        <v>21.720036339154113</v>
      </c>
      <c r="M40" s="195">
        <f t="shared" si="3"/>
        <v>-1.0036339154112284E-2</v>
      </c>
      <c r="N40" s="194">
        <f>PPCL_NG!M40+PPCL_Spot!M40+GT_NG!M40+GT_Spot!M40+Bawana_NG!M40+Bawana_RLNG!M40+Bawana_Spot!M40</f>
        <v>69.53</v>
      </c>
      <c r="O40" s="194">
        <f>PPCL_NG!T40+PPCL_Spot!T40+GT_NG!T40+GT_Spot!T40+Bawana_NG!T40+Bawana_RLNG!T40+Bawana_Spot!T40</f>
        <v>69.585171363195059</v>
      </c>
      <c r="P40" s="195">
        <f t="shared" si="4"/>
        <v>-5.5171363195057666E-2</v>
      </c>
      <c r="Q40" s="195">
        <f t="shared" si="5"/>
        <v>-0.1800000000000237</v>
      </c>
    </row>
    <row r="41" spans="1:17">
      <c r="A41" s="34" t="s">
        <v>83</v>
      </c>
      <c r="B41" s="194">
        <f>PPCL_NG!I41+PPCL_Spot!I41+GT_NG!I41+GT_Spot!I41+Bawana_NG!I41+Bawana_RLNG!I41+Bawana_Spot!I41</f>
        <v>98.64</v>
      </c>
      <c r="C41" s="194">
        <f>PPCL_NG!P41+PPCL_Spot!P41+GT_NG!P41+GT_Spot!P41+Bawana_NG!P41+Bawana_RLNG!P41+Bawana_Spot!P41</f>
        <v>98.714419731589643</v>
      </c>
      <c r="D41" s="195">
        <f t="shared" si="0"/>
        <v>-7.4419731589642879E-2</v>
      </c>
      <c r="E41" s="194">
        <f>PPCL_NG!J41+PPCL_Spot!J41+GT_NG!J41+GT_Spot!J41+Bawana_NG!J41+Bawana_RLNG!J41+Bawana_Spot!J41</f>
        <v>56.58</v>
      </c>
      <c r="F41" s="194">
        <f>PPCL_NG!Q41+PPCL_Spot!Q41+GT_NG!Q41+GT_Spot!Q41+Bawana_NG!Q41+Bawana_RLNG!Q41+Bawana_Spot!Q41</f>
        <v>56.620642698814805</v>
      </c>
      <c r="G41" s="195">
        <f t="shared" si="1"/>
        <v>-4.0642698814806977E-2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5.8397298672464037</v>
      </c>
      <c r="J41" s="195">
        <f t="shared" si="2"/>
        <v>2.7013275359610844E-4</v>
      </c>
      <c r="K41" s="194">
        <f>PPCL_NG!L41+PPCL_Spot!L41+GT_NG!L41+GT_Spot!L41+Bawana_NG!L41+Bawana_RLNG!L41+Bawana_Spot!L41</f>
        <v>21.71</v>
      </c>
      <c r="L41" s="194">
        <f>PPCL_NG!S41+PPCL_Spot!S41+GT_NG!S41+GT_Spot!S41+Bawana_NG!S41+Bawana_RLNG!S41+Bawana_Spot!S41</f>
        <v>21.720036339154113</v>
      </c>
      <c r="M41" s="195">
        <f t="shared" si="3"/>
        <v>-1.0036339154112284E-2</v>
      </c>
      <c r="N41" s="194">
        <f>PPCL_NG!M41+PPCL_Spot!M41+GT_NG!M41+GT_Spot!M41+Bawana_NG!M41+Bawana_RLNG!M41+Bawana_Spot!M41</f>
        <v>69.53</v>
      </c>
      <c r="O41" s="194">
        <f>PPCL_NG!T41+PPCL_Spot!T41+GT_NG!T41+GT_Spot!T41+Bawana_NG!T41+Bawana_RLNG!T41+Bawana_Spot!T41</f>
        <v>69.585171363195059</v>
      </c>
      <c r="P41" s="195">
        <f t="shared" si="4"/>
        <v>-5.5171363195057666E-2</v>
      </c>
      <c r="Q41" s="195">
        <f t="shared" si="5"/>
        <v>-0.1800000000000237</v>
      </c>
    </row>
    <row r="42" spans="1:17">
      <c r="A42" s="34" t="s">
        <v>84</v>
      </c>
      <c r="B42" s="194">
        <f>PPCL_NG!I42+PPCL_Spot!I42+GT_NG!I42+GT_Spot!I42+Bawana_NG!I42+Bawana_RLNG!I42+Bawana_Spot!I42</f>
        <v>98.64</v>
      </c>
      <c r="C42" s="194">
        <f>PPCL_NG!P42+PPCL_Spot!P42+GT_NG!P42+GT_Spot!P42+Bawana_NG!P42+Bawana_RLNG!P42+Bawana_Spot!P42</f>
        <v>98.714419731589643</v>
      </c>
      <c r="D42" s="195">
        <f t="shared" si="0"/>
        <v>-7.4419731589642879E-2</v>
      </c>
      <c r="E42" s="194">
        <f>PPCL_NG!J42+PPCL_Spot!J42+GT_NG!J42+GT_Spot!J42+Bawana_NG!J42+Bawana_RLNG!J42+Bawana_Spot!J42</f>
        <v>56.58</v>
      </c>
      <c r="F42" s="194">
        <f>PPCL_NG!Q42+PPCL_Spot!Q42+GT_NG!Q42+GT_Spot!Q42+Bawana_NG!Q42+Bawana_RLNG!Q42+Bawana_Spot!Q42</f>
        <v>56.620642698814805</v>
      </c>
      <c r="G42" s="195">
        <f t="shared" si="1"/>
        <v>-4.0642698814806977E-2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5.8397298672464037</v>
      </c>
      <c r="J42" s="195">
        <f t="shared" si="2"/>
        <v>2.7013275359610844E-4</v>
      </c>
      <c r="K42" s="194">
        <f>PPCL_NG!L42+PPCL_Spot!L42+GT_NG!L42+GT_Spot!L42+Bawana_NG!L42+Bawana_RLNG!L42+Bawana_Spot!L42</f>
        <v>21.71</v>
      </c>
      <c r="L42" s="194">
        <f>PPCL_NG!S42+PPCL_Spot!S42+GT_NG!S42+GT_Spot!S42+Bawana_NG!S42+Bawana_RLNG!S42+Bawana_Spot!S42</f>
        <v>21.720036339154113</v>
      </c>
      <c r="M42" s="195">
        <f t="shared" si="3"/>
        <v>-1.0036339154112284E-2</v>
      </c>
      <c r="N42" s="194">
        <f>PPCL_NG!M42+PPCL_Spot!M42+GT_NG!M42+GT_Spot!M42+Bawana_NG!M42+Bawana_RLNG!M42+Bawana_Spot!M42</f>
        <v>69.53</v>
      </c>
      <c r="O42" s="194">
        <f>PPCL_NG!T42+PPCL_Spot!T42+GT_NG!T42+GT_Spot!T42+Bawana_NG!T42+Bawana_RLNG!T42+Bawana_Spot!T42</f>
        <v>69.585171363195059</v>
      </c>
      <c r="P42" s="195">
        <f t="shared" si="4"/>
        <v>-5.5171363195057666E-2</v>
      </c>
      <c r="Q42" s="195">
        <f t="shared" si="5"/>
        <v>-0.1800000000000237</v>
      </c>
    </row>
    <row r="43" spans="1:17">
      <c r="A43" s="34" t="s">
        <v>85</v>
      </c>
      <c r="B43" s="194">
        <f>PPCL_NG!I43+PPCL_Spot!I43+GT_NG!I43+GT_Spot!I43+Bawana_NG!I43+Bawana_RLNG!I43+Bawana_Spot!I43</f>
        <v>98.64</v>
      </c>
      <c r="C43" s="194">
        <f>PPCL_NG!P43+PPCL_Spot!P43+GT_NG!P43+GT_Spot!P43+Bawana_NG!P43+Bawana_RLNG!P43+Bawana_Spot!P43</f>
        <v>98.714419731589643</v>
      </c>
      <c r="D43" s="195">
        <f t="shared" si="0"/>
        <v>-7.4419731589642879E-2</v>
      </c>
      <c r="E43" s="194">
        <f>PPCL_NG!J43+PPCL_Spot!J43+GT_NG!J43+GT_Spot!J43+Bawana_NG!J43+Bawana_RLNG!J43+Bawana_Spot!J43</f>
        <v>56.58</v>
      </c>
      <c r="F43" s="194">
        <f>PPCL_NG!Q43+PPCL_Spot!Q43+GT_NG!Q43+GT_Spot!Q43+Bawana_NG!Q43+Bawana_RLNG!Q43+Bawana_Spot!Q43</f>
        <v>56.620642698814805</v>
      </c>
      <c r="G43" s="195">
        <f t="shared" si="1"/>
        <v>-4.0642698814806977E-2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5.8397298672464037</v>
      </c>
      <c r="J43" s="195">
        <f t="shared" si="2"/>
        <v>2.7013275359610844E-4</v>
      </c>
      <c r="K43" s="194">
        <f>PPCL_NG!L43+PPCL_Spot!L43+GT_NG!L43+GT_Spot!L43+Bawana_NG!L43+Bawana_RLNG!L43+Bawana_Spot!L43</f>
        <v>21.71</v>
      </c>
      <c r="L43" s="194">
        <f>PPCL_NG!S43+PPCL_Spot!S43+GT_NG!S43+GT_Spot!S43+Bawana_NG!S43+Bawana_RLNG!S43+Bawana_Spot!S43</f>
        <v>21.720036339154113</v>
      </c>
      <c r="M43" s="195">
        <f t="shared" si="3"/>
        <v>-1.0036339154112284E-2</v>
      </c>
      <c r="N43" s="194">
        <f>PPCL_NG!M43+PPCL_Spot!M43+GT_NG!M43+GT_Spot!M43+Bawana_NG!M43+Bawana_RLNG!M43+Bawana_Spot!M43</f>
        <v>69.53</v>
      </c>
      <c r="O43" s="194">
        <f>PPCL_NG!T43+PPCL_Spot!T43+GT_NG!T43+GT_Spot!T43+Bawana_NG!T43+Bawana_RLNG!T43+Bawana_Spot!T43</f>
        <v>69.585171363195059</v>
      </c>
      <c r="P43" s="195">
        <f t="shared" si="4"/>
        <v>-5.5171363195057666E-2</v>
      </c>
      <c r="Q43" s="195">
        <f t="shared" si="5"/>
        <v>-0.1800000000000237</v>
      </c>
    </row>
    <row r="44" spans="1:17">
      <c r="A44" s="34" t="s">
        <v>86</v>
      </c>
      <c r="B44" s="194">
        <f>PPCL_NG!I44+PPCL_Spot!I44+GT_NG!I44+GT_Spot!I44+Bawana_NG!I44+Bawana_RLNG!I44+Bawana_Spot!I44</f>
        <v>98.64</v>
      </c>
      <c r="C44" s="194">
        <f>PPCL_NG!P44+PPCL_Spot!P44+GT_NG!P44+GT_Spot!P44+Bawana_NG!P44+Bawana_RLNG!P44+Bawana_Spot!P44</f>
        <v>98.714419731589643</v>
      </c>
      <c r="D44" s="195">
        <f t="shared" si="0"/>
        <v>-7.4419731589642879E-2</v>
      </c>
      <c r="E44" s="194">
        <f>PPCL_NG!J44+PPCL_Spot!J44+GT_NG!J44+GT_Spot!J44+Bawana_NG!J44+Bawana_RLNG!J44+Bawana_Spot!J44</f>
        <v>56.58</v>
      </c>
      <c r="F44" s="194">
        <f>PPCL_NG!Q44+PPCL_Spot!Q44+GT_NG!Q44+GT_Spot!Q44+Bawana_NG!Q44+Bawana_RLNG!Q44+Bawana_Spot!Q44</f>
        <v>56.620642698814805</v>
      </c>
      <c r="G44" s="195">
        <f t="shared" si="1"/>
        <v>-4.0642698814806977E-2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5.8397298672464037</v>
      </c>
      <c r="J44" s="195">
        <f t="shared" si="2"/>
        <v>2.7013275359610844E-4</v>
      </c>
      <c r="K44" s="194">
        <f>PPCL_NG!L44+PPCL_Spot!L44+GT_NG!L44+GT_Spot!L44+Bawana_NG!L44+Bawana_RLNG!L44+Bawana_Spot!L44</f>
        <v>21.71</v>
      </c>
      <c r="L44" s="194">
        <f>PPCL_NG!S44+PPCL_Spot!S44+GT_NG!S44+GT_Spot!S44+Bawana_NG!S44+Bawana_RLNG!S44+Bawana_Spot!S44</f>
        <v>21.720036339154113</v>
      </c>
      <c r="M44" s="195">
        <f t="shared" si="3"/>
        <v>-1.0036339154112284E-2</v>
      </c>
      <c r="N44" s="194">
        <f>PPCL_NG!M44+PPCL_Spot!M44+GT_NG!M44+GT_Spot!M44+Bawana_NG!M44+Bawana_RLNG!M44+Bawana_Spot!M44</f>
        <v>69.53</v>
      </c>
      <c r="O44" s="194">
        <f>PPCL_NG!T44+PPCL_Spot!T44+GT_NG!T44+GT_Spot!T44+Bawana_NG!T44+Bawana_RLNG!T44+Bawana_Spot!T44</f>
        <v>69.585171363195059</v>
      </c>
      <c r="P44" s="195">
        <f t="shared" si="4"/>
        <v>-5.5171363195057666E-2</v>
      </c>
      <c r="Q44" s="195">
        <f t="shared" si="5"/>
        <v>-0.1800000000000237</v>
      </c>
    </row>
    <row r="45" spans="1:17">
      <c r="A45" s="34" t="s">
        <v>87</v>
      </c>
      <c r="B45" s="194">
        <f>PPCL_NG!I45+PPCL_Spot!I45+GT_NG!I45+GT_Spot!I45+Bawana_NG!I45+Bawana_RLNG!I45+Bawana_Spot!I45</f>
        <v>98.64</v>
      </c>
      <c r="C45" s="194">
        <f>PPCL_NG!P45+PPCL_Spot!P45+GT_NG!P45+GT_Spot!P45+Bawana_NG!P45+Bawana_RLNG!P45+Bawana_Spot!P45</f>
        <v>98.714419731589643</v>
      </c>
      <c r="D45" s="195">
        <f t="shared" si="0"/>
        <v>-7.4419731589642879E-2</v>
      </c>
      <c r="E45" s="194">
        <f>PPCL_NG!J45+PPCL_Spot!J45+GT_NG!J45+GT_Spot!J45+Bawana_NG!J45+Bawana_RLNG!J45+Bawana_Spot!J45</f>
        <v>56.58</v>
      </c>
      <c r="F45" s="194">
        <f>PPCL_NG!Q45+PPCL_Spot!Q45+GT_NG!Q45+GT_Spot!Q45+Bawana_NG!Q45+Bawana_RLNG!Q45+Bawana_Spot!Q45</f>
        <v>56.620642698814805</v>
      </c>
      <c r="G45" s="195">
        <f t="shared" si="1"/>
        <v>-4.0642698814806977E-2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5.8397298672464037</v>
      </c>
      <c r="J45" s="195">
        <f t="shared" si="2"/>
        <v>2.7013275359610844E-4</v>
      </c>
      <c r="K45" s="194">
        <f>PPCL_NG!L45+PPCL_Spot!L45+GT_NG!L45+GT_Spot!L45+Bawana_NG!L45+Bawana_RLNG!L45+Bawana_Spot!L45</f>
        <v>21.71</v>
      </c>
      <c r="L45" s="194">
        <f>PPCL_NG!S45+PPCL_Spot!S45+GT_NG!S45+GT_Spot!S45+Bawana_NG!S45+Bawana_RLNG!S45+Bawana_Spot!S45</f>
        <v>21.720036339154113</v>
      </c>
      <c r="M45" s="195">
        <f t="shared" si="3"/>
        <v>-1.0036339154112284E-2</v>
      </c>
      <c r="N45" s="194">
        <f>PPCL_NG!M45+PPCL_Spot!M45+GT_NG!M45+GT_Spot!M45+Bawana_NG!M45+Bawana_RLNG!M45+Bawana_Spot!M45</f>
        <v>69.53</v>
      </c>
      <c r="O45" s="194">
        <f>PPCL_NG!T45+PPCL_Spot!T45+GT_NG!T45+GT_Spot!T45+Bawana_NG!T45+Bawana_RLNG!T45+Bawana_Spot!T45</f>
        <v>69.585171363195059</v>
      </c>
      <c r="P45" s="195">
        <f t="shared" si="4"/>
        <v>-5.5171363195057666E-2</v>
      </c>
      <c r="Q45" s="195">
        <f t="shared" si="5"/>
        <v>-0.1800000000000237</v>
      </c>
    </row>
    <row r="46" spans="1:17">
      <c r="A46" s="34" t="s">
        <v>88</v>
      </c>
      <c r="B46" s="194">
        <f>PPCL_NG!I46+PPCL_Spot!I46+GT_NG!I46+GT_Spot!I46+Bawana_NG!I46+Bawana_RLNG!I46+Bawana_Spot!I46</f>
        <v>98.64</v>
      </c>
      <c r="C46" s="194">
        <f>PPCL_NG!P46+PPCL_Spot!P46+GT_NG!P46+GT_Spot!P46+Bawana_NG!P46+Bawana_RLNG!P46+Bawana_Spot!P46</f>
        <v>98.714419731589643</v>
      </c>
      <c r="D46" s="195">
        <f t="shared" si="0"/>
        <v>-7.4419731589642879E-2</v>
      </c>
      <c r="E46" s="194">
        <f>PPCL_NG!J46+PPCL_Spot!J46+GT_NG!J46+GT_Spot!J46+Bawana_NG!J46+Bawana_RLNG!J46+Bawana_Spot!J46</f>
        <v>56.58</v>
      </c>
      <c r="F46" s="194">
        <f>PPCL_NG!Q46+PPCL_Spot!Q46+GT_NG!Q46+GT_Spot!Q46+Bawana_NG!Q46+Bawana_RLNG!Q46+Bawana_Spot!Q46</f>
        <v>56.620642698814805</v>
      </c>
      <c r="G46" s="195">
        <f t="shared" si="1"/>
        <v>-4.0642698814806977E-2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5.8397298672464037</v>
      </c>
      <c r="J46" s="195">
        <f t="shared" si="2"/>
        <v>2.7013275359610844E-4</v>
      </c>
      <c r="K46" s="194">
        <f>PPCL_NG!L46+PPCL_Spot!L46+GT_NG!L46+GT_Spot!L46+Bawana_NG!L46+Bawana_RLNG!L46+Bawana_Spot!L46</f>
        <v>21.71</v>
      </c>
      <c r="L46" s="194">
        <f>PPCL_NG!S46+PPCL_Spot!S46+GT_NG!S46+GT_Spot!S46+Bawana_NG!S46+Bawana_RLNG!S46+Bawana_Spot!S46</f>
        <v>21.720036339154113</v>
      </c>
      <c r="M46" s="195">
        <f t="shared" si="3"/>
        <v>-1.0036339154112284E-2</v>
      </c>
      <c r="N46" s="194">
        <f>PPCL_NG!M46+PPCL_Spot!M46+GT_NG!M46+GT_Spot!M46+Bawana_NG!M46+Bawana_RLNG!M46+Bawana_Spot!M46</f>
        <v>69.53</v>
      </c>
      <c r="O46" s="194">
        <f>PPCL_NG!T46+PPCL_Spot!T46+GT_NG!T46+GT_Spot!T46+Bawana_NG!T46+Bawana_RLNG!T46+Bawana_Spot!T46</f>
        <v>69.585171363195059</v>
      </c>
      <c r="P46" s="195">
        <f t="shared" si="4"/>
        <v>-5.5171363195057666E-2</v>
      </c>
      <c r="Q46" s="195">
        <f t="shared" si="5"/>
        <v>-0.1800000000000237</v>
      </c>
    </row>
    <row r="47" spans="1:17">
      <c r="A47" s="34" t="s">
        <v>89</v>
      </c>
      <c r="B47" s="194">
        <f>PPCL_NG!I47+PPCL_Spot!I47+GT_NG!I47+GT_Spot!I47+Bawana_NG!I47+Bawana_RLNG!I47+Bawana_Spot!I47</f>
        <v>96.79</v>
      </c>
      <c r="C47" s="194">
        <f>PPCL_NG!P47+PPCL_Spot!P47+GT_NG!P47+GT_Spot!P47+Bawana_NG!P47+Bawana_RLNG!P47+Bawana_Spot!P47</f>
        <v>96.858705518828387</v>
      </c>
      <c r="D47" s="195">
        <f t="shared" si="0"/>
        <v>-6.8705518828380718E-2</v>
      </c>
      <c r="E47" s="194">
        <f>PPCL_NG!J47+PPCL_Spot!J47+GT_NG!J47+GT_Spot!J47+Bawana_NG!J47+Bawana_RLNG!J47+Bawana_Spot!J47</f>
        <v>56.43</v>
      </c>
      <c r="F47" s="194">
        <f>PPCL_NG!Q47+PPCL_Spot!Q47+GT_NG!Q47+GT_Spot!Q47+Bawana_NG!Q47+Bawana_RLNG!Q47+Bawana_Spot!Q47</f>
        <v>56.472321552988596</v>
      </c>
      <c r="G47" s="195">
        <f t="shared" si="1"/>
        <v>-4.2321552988596522E-2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5.8397298672464037</v>
      </c>
      <c r="J47" s="195">
        <f t="shared" si="2"/>
        <v>2.7013275359610844E-4</v>
      </c>
      <c r="K47" s="194">
        <f>PPCL_NG!L47+PPCL_Spot!L47+GT_NG!L47+GT_Spot!L47+Bawana_NG!L47+Bawana_RLNG!L47+Bawana_Spot!L47</f>
        <v>21.71</v>
      </c>
      <c r="L47" s="194">
        <f>PPCL_NG!S47+PPCL_Spot!S47+GT_NG!S47+GT_Spot!S47+Bawana_NG!S47+Bawana_RLNG!S47+Bawana_Spot!S47</f>
        <v>21.720678047553342</v>
      </c>
      <c r="M47" s="195">
        <f t="shared" si="3"/>
        <v>-1.067804755334123E-2</v>
      </c>
      <c r="N47" s="194">
        <f>PPCL_NG!M47+PPCL_Spot!M47+GT_NG!M47+GT_Spot!M47+Bawana_NG!M47+Bawana_RLNG!M47+Bawana_Spot!M47</f>
        <v>69.53</v>
      </c>
      <c r="O47" s="194">
        <f>PPCL_NG!T47+PPCL_Spot!T47+GT_NG!T47+GT_Spot!T47+Bawana_NG!T47+Bawana_RLNG!T47+Bawana_Spot!T47</f>
        <v>69.588565013383288</v>
      </c>
      <c r="P47" s="195">
        <f t="shared" si="4"/>
        <v>-5.8565013383287123E-2</v>
      </c>
      <c r="Q47" s="195">
        <f t="shared" si="5"/>
        <v>-0.18000000000000949</v>
      </c>
    </row>
    <row r="48" spans="1:17">
      <c r="A48" s="34" t="s">
        <v>90</v>
      </c>
      <c r="B48" s="194">
        <f>PPCL_NG!I48+PPCL_Spot!I48+GT_NG!I48+GT_Spot!I48+Bawana_NG!I48+Bawana_RLNG!I48+Bawana_Spot!I48</f>
        <v>96.79</v>
      </c>
      <c r="C48" s="194">
        <f>PPCL_NG!P48+PPCL_Spot!P48+GT_NG!P48+GT_Spot!P48+Bawana_NG!P48+Bawana_RLNG!P48+Bawana_Spot!P48</f>
        <v>96.858705518828387</v>
      </c>
      <c r="D48" s="195">
        <f t="shared" si="0"/>
        <v>-6.8705518828380718E-2</v>
      </c>
      <c r="E48" s="194">
        <f>PPCL_NG!J48+PPCL_Spot!J48+GT_NG!J48+GT_Spot!J48+Bawana_NG!J48+Bawana_RLNG!J48+Bawana_Spot!J48</f>
        <v>56.43</v>
      </c>
      <c r="F48" s="194">
        <f>PPCL_NG!Q48+PPCL_Spot!Q48+GT_NG!Q48+GT_Spot!Q48+Bawana_NG!Q48+Bawana_RLNG!Q48+Bawana_Spot!Q48</f>
        <v>56.472321552988596</v>
      </c>
      <c r="G48" s="195">
        <f t="shared" si="1"/>
        <v>-4.2321552988596522E-2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5.8397298672464037</v>
      </c>
      <c r="J48" s="195">
        <f t="shared" si="2"/>
        <v>2.7013275359610844E-4</v>
      </c>
      <c r="K48" s="194">
        <f>PPCL_NG!L48+PPCL_Spot!L48+GT_NG!L48+GT_Spot!L48+Bawana_NG!L48+Bawana_RLNG!L48+Bawana_Spot!L48</f>
        <v>21.71</v>
      </c>
      <c r="L48" s="194">
        <f>PPCL_NG!S48+PPCL_Spot!S48+GT_NG!S48+GT_Spot!S48+Bawana_NG!S48+Bawana_RLNG!S48+Bawana_Spot!S48</f>
        <v>21.720678047553342</v>
      </c>
      <c r="M48" s="195">
        <f t="shared" si="3"/>
        <v>-1.067804755334123E-2</v>
      </c>
      <c r="N48" s="194">
        <f>PPCL_NG!M48+PPCL_Spot!M48+GT_NG!M48+GT_Spot!M48+Bawana_NG!M48+Bawana_RLNG!M48+Bawana_Spot!M48</f>
        <v>69.53</v>
      </c>
      <c r="O48" s="194">
        <f>PPCL_NG!T48+PPCL_Spot!T48+GT_NG!T48+GT_Spot!T48+Bawana_NG!T48+Bawana_RLNG!T48+Bawana_Spot!T48</f>
        <v>69.588565013383288</v>
      </c>
      <c r="P48" s="195">
        <f t="shared" si="4"/>
        <v>-5.8565013383287123E-2</v>
      </c>
      <c r="Q48" s="195">
        <f t="shared" si="5"/>
        <v>-0.18000000000000949</v>
      </c>
    </row>
    <row r="49" spans="1:17">
      <c r="A49" s="34" t="s">
        <v>91</v>
      </c>
      <c r="B49" s="194">
        <f>PPCL_NG!I49+PPCL_Spot!I49+GT_NG!I49+GT_Spot!I49+Bawana_NG!I49+Bawana_RLNG!I49+Bawana_Spot!I49</f>
        <v>96.79</v>
      </c>
      <c r="C49" s="194">
        <f>PPCL_NG!P49+PPCL_Spot!P49+GT_NG!P49+GT_Spot!P49+Bawana_NG!P49+Bawana_RLNG!P49+Bawana_Spot!P49</f>
        <v>96.858705518828387</v>
      </c>
      <c r="D49" s="195">
        <f t="shared" si="0"/>
        <v>-6.8705518828380718E-2</v>
      </c>
      <c r="E49" s="194">
        <f>PPCL_NG!J49+PPCL_Spot!J49+GT_NG!J49+GT_Spot!J49+Bawana_NG!J49+Bawana_RLNG!J49+Bawana_Spot!J49</f>
        <v>56.43</v>
      </c>
      <c r="F49" s="194">
        <f>PPCL_NG!Q49+PPCL_Spot!Q49+GT_NG!Q49+GT_Spot!Q49+Bawana_NG!Q49+Bawana_RLNG!Q49+Bawana_Spot!Q49</f>
        <v>56.472321552988596</v>
      </c>
      <c r="G49" s="195">
        <f t="shared" si="1"/>
        <v>-4.2321552988596522E-2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5.8397298672464037</v>
      </c>
      <c r="J49" s="195">
        <f t="shared" si="2"/>
        <v>2.7013275359610844E-4</v>
      </c>
      <c r="K49" s="194">
        <f>PPCL_NG!L49+PPCL_Spot!L49+GT_NG!L49+GT_Spot!L49+Bawana_NG!L49+Bawana_RLNG!L49+Bawana_Spot!L49</f>
        <v>21.71</v>
      </c>
      <c r="L49" s="194">
        <f>PPCL_NG!S49+PPCL_Spot!S49+GT_NG!S49+GT_Spot!S49+Bawana_NG!S49+Bawana_RLNG!S49+Bawana_Spot!S49</f>
        <v>21.720678047553342</v>
      </c>
      <c r="M49" s="195">
        <f t="shared" si="3"/>
        <v>-1.067804755334123E-2</v>
      </c>
      <c r="N49" s="194">
        <f>PPCL_NG!M49+PPCL_Spot!M49+GT_NG!M49+GT_Spot!M49+Bawana_NG!M49+Bawana_RLNG!M49+Bawana_Spot!M49</f>
        <v>69.53</v>
      </c>
      <c r="O49" s="194">
        <f>PPCL_NG!T49+PPCL_Spot!T49+GT_NG!T49+GT_Spot!T49+Bawana_NG!T49+Bawana_RLNG!T49+Bawana_Spot!T49</f>
        <v>69.588565013383288</v>
      </c>
      <c r="P49" s="195">
        <f t="shared" si="4"/>
        <v>-5.8565013383287123E-2</v>
      </c>
      <c r="Q49" s="195">
        <f t="shared" si="5"/>
        <v>-0.18000000000000949</v>
      </c>
    </row>
    <row r="50" spans="1:17">
      <c r="A50" s="34" t="s">
        <v>92</v>
      </c>
      <c r="B50" s="194">
        <f>PPCL_NG!I50+PPCL_Spot!I50+GT_NG!I50+GT_Spot!I50+Bawana_NG!I50+Bawana_RLNG!I50+Bawana_Spot!I50</f>
        <v>96.79</v>
      </c>
      <c r="C50" s="194">
        <f>PPCL_NG!P50+PPCL_Spot!P50+GT_NG!P50+GT_Spot!P50+Bawana_NG!P50+Bawana_RLNG!P50+Bawana_Spot!P50</f>
        <v>96.858705518828387</v>
      </c>
      <c r="D50" s="195">
        <f t="shared" si="0"/>
        <v>-6.8705518828380718E-2</v>
      </c>
      <c r="E50" s="194">
        <f>PPCL_NG!J50+PPCL_Spot!J50+GT_NG!J50+GT_Spot!J50+Bawana_NG!J50+Bawana_RLNG!J50+Bawana_Spot!J50</f>
        <v>56.43</v>
      </c>
      <c r="F50" s="194">
        <f>PPCL_NG!Q50+PPCL_Spot!Q50+GT_NG!Q50+GT_Spot!Q50+Bawana_NG!Q50+Bawana_RLNG!Q50+Bawana_Spot!Q50</f>
        <v>56.472321552988596</v>
      </c>
      <c r="G50" s="195">
        <f t="shared" si="1"/>
        <v>-4.2321552988596522E-2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5.8397298672464037</v>
      </c>
      <c r="J50" s="195">
        <f t="shared" si="2"/>
        <v>2.7013275359610844E-4</v>
      </c>
      <c r="K50" s="194">
        <f>PPCL_NG!L50+PPCL_Spot!L50+GT_NG!L50+GT_Spot!L50+Bawana_NG!L50+Bawana_RLNG!L50+Bawana_Spot!L50</f>
        <v>21.71</v>
      </c>
      <c r="L50" s="194">
        <f>PPCL_NG!S50+PPCL_Spot!S50+GT_NG!S50+GT_Spot!S50+Bawana_NG!S50+Bawana_RLNG!S50+Bawana_Spot!S50</f>
        <v>21.720678047553342</v>
      </c>
      <c r="M50" s="195">
        <f t="shared" si="3"/>
        <v>-1.067804755334123E-2</v>
      </c>
      <c r="N50" s="194">
        <f>PPCL_NG!M50+PPCL_Spot!M50+GT_NG!M50+GT_Spot!M50+Bawana_NG!M50+Bawana_RLNG!M50+Bawana_Spot!M50</f>
        <v>69.53</v>
      </c>
      <c r="O50" s="194">
        <f>PPCL_NG!T50+PPCL_Spot!T50+GT_NG!T50+GT_Spot!T50+Bawana_NG!T50+Bawana_RLNG!T50+Bawana_Spot!T50</f>
        <v>69.588565013383288</v>
      </c>
      <c r="P50" s="195">
        <f t="shared" si="4"/>
        <v>-5.8565013383287123E-2</v>
      </c>
      <c r="Q50" s="195">
        <f t="shared" si="5"/>
        <v>-0.18000000000000949</v>
      </c>
    </row>
    <row r="51" spans="1:17">
      <c r="A51" s="34" t="s">
        <v>93</v>
      </c>
      <c r="B51" s="194">
        <f>PPCL_NG!I51+PPCL_Spot!I51+GT_NG!I51+GT_Spot!I51+Bawana_NG!I51+Bawana_RLNG!I51+Bawana_Spot!I51</f>
        <v>96.4</v>
      </c>
      <c r="C51" s="194">
        <f>PPCL_NG!P51+PPCL_Spot!P51+GT_NG!P51+GT_Spot!P51+Bawana_NG!P51+Bawana_RLNG!P51+Bawana_Spot!P51</f>
        <v>96.457151580745645</v>
      </c>
      <c r="D51" s="195">
        <f t="shared" si="0"/>
        <v>-5.7151580745639308E-2</v>
      </c>
      <c r="E51" s="194">
        <f>PPCL_NG!J51+PPCL_Spot!J51+GT_NG!J51+GT_Spot!J51+Bawana_NG!J51+Bawana_RLNG!J51+Bawana_Spot!J51</f>
        <v>56.21</v>
      </c>
      <c r="F51" s="194">
        <f>PPCL_NG!Q51+PPCL_Spot!Q51+GT_NG!Q51+GT_Spot!Q51+Bawana_NG!Q51+Bawana_RLNG!Q51+Bawana_Spot!Q51</f>
        <v>56.245321699661638</v>
      </c>
      <c r="G51" s="195">
        <f t="shared" si="1"/>
        <v>-3.5321699661636785E-2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5.8397298672464037</v>
      </c>
      <c r="J51" s="195">
        <f t="shared" si="2"/>
        <v>2.7013275359610844E-4</v>
      </c>
      <c r="K51" s="194">
        <f>PPCL_NG!L51+PPCL_Spot!L51+GT_NG!L51+GT_Spot!L51+Bawana_NG!L51+Bawana_RLNG!L51+Bawana_Spot!L51</f>
        <v>21.65</v>
      </c>
      <c r="L51" s="194">
        <f>PPCL_NG!S51+PPCL_Spot!S51+GT_NG!S51+GT_Spot!S51+Bawana_NG!S51+Bawana_RLNG!S51+Bawana_Spot!S51</f>
        <v>21.658844567281573</v>
      </c>
      <c r="M51" s="195">
        <f t="shared" si="3"/>
        <v>-8.8445672815744558E-3</v>
      </c>
      <c r="N51" s="194">
        <f>PPCL_NG!M51+PPCL_Spot!M51+GT_NG!M51+GT_Spot!M51+Bawana_NG!M51+Bawana_RLNG!M51+Bawana_Spot!M51</f>
        <v>69.23</v>
      </c>
      <c r="O51" s="194">
        <f>PPCL_NG!T51+PPCL_Spot!T51+GT_NG!T51+GT_Spot!T51+Bawana_NG!T51+Bawana_RLNG!T51+Bawana_Spot!T51</f>
        <v>69.278952285064747</v>
      </c>
      <c r="P51" s="195">
        <f t="shared" si="4"/>
        <v>-4.8952285064743251E-2</v>
      </c>
      <c r="Q51" s="195">
        <f t="shared" si="5"/>
        <v>-0.14999999999999769</v>
      </c>
    </row>
    <row r="52" spans="1:17">
      <c r="A52" s="34" t="s">
        <v>94</v>
      </c>
      <c r="B52" s="194">
        <f>PPCL_NG!I52+PPCL_Spot!I52+GT_NG!I52+GT_Spot!I52+Bawana_NG!I52+Bawana_RLNG!I52+Bawana_Spot!I52</f>
        <v>96.4</v>
      </c>
      <c r="C52" s="194">
        <f>PPCL_NG!P52+PPCL_Spot!P52+GT_NG!P52+GT_Spot!P52+Bawana_NG!P52+Bawana_RLNG!P52+Bawana_Spot!P52</f>
        <v>96.457151580745645</v>
      </c>
      <c r="D52" s="195">
        <f t="shared" si="0"/>
        <v>-5.7151580745639308E-2</v>
      </c>
      <c r="E52" s="194">
        <f>PPCL_NG!J52+PPCL_Spot!J52+GT_NG!J52+GT_Spot!J52+Bawana_NG!J52+Bawana_RLNG!J52+Bawana_Spot!J52</f>
        <v>56.21</v>
      </c>
      <c r="F52" s="194">
        <f>PPCL_NG!Q52+PPCL_Spot!Q52+GT_NG!Q52+GT_Spot!Q52+Bawana_NG!Q52+Bawana_RLNG!Q52+Bawana_Spot!Q52</f>
        <v>56.245321699661638</v>
      </c>
      <c r="G52" s="195">
        <f t="shared" si="1"/>
        <v>-3.5321699661636785E-2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5.8397298672464037</v>
      </c>
      <c r="J52" s="195">
        <f t="shared" si="2"/>
        <v>2.7013275359610844E-4</v>
      </c>
      <c r="K52" s="194">
        <f>PPCL_NG!L52+PPCL_Spot!L52+GT_NG!L52+GT_Spot!L52+Bawana_NG!L52+Bawana_RLNG!L52+Bawana_Spot!L52</f>
        <v>21.65</v>
      </c>
      <c r="L52" s="194">
        <f>PPCL_NG!S52+PPCL_Spot!S52+GT_NG!S52+GT_Spot!S52+Bawana_NG!S52+Bawana_RLNG!S52+Bawana_Spot!S52</f>
        <v>21.658844567281573</v>
      </c>
      <c r="M52" s="195">
        <f t="shared" si="3"/>
        <v>-8.8445672815744558E-3</v>
      </c>
      <c r="N52" s="194">
        <f>PPCL_NG!M52+PPCL_Spot!M52+GT_NG!M52+GT_Spot!M52+Bawana_NG!M52+Bawana_RLNG!M52+Bawana_Spot!M52</f>
        <v>69.23</v>
      </c>
      <c r="O52" s="194">
        <f>PPCL_NG!T52+PPCL_Spot!T52+GT_NG!T52+GT_Spot!T52+Bawana_NG!T52+Bawana_RLNG!T52+Bawana_Spot!T52</f>
        <v>69.278952285064747</v>
      </c>
      <c r="P52" s="195">
        <f t="shared" si="4"/>
        <v>-4.8952285064743251E-2</v>
      </c>
      <c r="Q52" s="195">
        <f t="shared" si="5"/>
        <v>-0.14999999999999769</v>
      </c>
    </row>
    <row r="53" spans="1:17">
      <c r="A53" s="34" t="s">
        <v>95</v>
      </c>
      <c r="B53" s="194">
        <f>PPCL_NG!I53+PPCL_Spot!I53+GT_NG!I53+GT_Spot!I53+Bawana_NG!I53+Bawana_RLNG!I53+Bawana_Spot!I53</f>
        <v>96.4</v>
      </c>
      <c r="C53" s="194">
        <f>PPCL_NG!P53+PPCL_Spot!P53+GT_NG!P53+GT_Spot!P53+Bawana_NG!P53+Bawana_RLNG!P53+Bawana_Spot!P53</f>
        <v>96.457151580745645</v>
      </c>
      <c r="D53" s="195">
        <f t="shared" si="0"/>
        <v>-5.7151580745639308E-2</v>
      </c>
      <c r="E53" s="194">
        <f>PPCL_NG!J53+PPCL_Spot!J53+GT_NG!J53+GT_Spot!J53+Bawana_NG!J53+Bawana_RLNG!J53+Bawana_Spot!J53</f>
        <v>56.21</v>
      </c>
      <c r="F53" s="194">
        <f>PPCL_NG!Q53+PPCL_Spot!Q53+GT_NG!Q53+GT_Spot!Q53+Bawana_NG!Q53+Bawana_RLNG!Q53+Bawana_Spot!Q53</f>
        <v>56.245321699661638</v>
      </c>
      <c r="G53" s="195">
        <f t="shared" si="1"/>
        <v>-3.5321699661636785E-2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5.8397298672464037</v>
      </c>
      <c r="J53" s="195">
        <f t="shared" si="2"/>
        <v>2.7013275359610844E-4</v>
      </c>
      <c r="K53" s="194">
        <f>PPCL_NG!L53+PPCL_Spot!L53+GT_NG!L53+GT_Spot!L53+Bawana_NG!L53+Bawana_RLNG!L53+Bawana_Spot!L53</f>
        <v>21.65</v>
      </c>
      <c r="L53" s="194">
        <f>PPCL_NG!S53+PPCL_Spot!S53+GT_NG!S53+GT_Spot!S53+Bawana_NG!S53+Bawana_RLNG!S53+Bawana_Spot!S53</f>
        <v>21.658844567281573</v>
      </c>
      <c r="M53" s="195">
        <f t="shared" si="3"/>
        <v>-8.8445672815744558E-3</v>
      </c>
      <c r="N53" s="194">
        <f>PPCL_NG!M53+PPCL_Spot!M53+GT_NG!M53+GT_Spot!M53+Bawana_NG!M53+Bawana_RLNG!M53+Bawana_Spot!M53</f>
        <v>69.23</v>
      </c>
      <c r="O53" s="194">
        <f>PPCL_NG!T53+PPCL_Spot!T53+GT_NG!T53+GT_Spot!T53+Bawana_NG!T53+Bawana_RLNG!T53+Bawana_Spot!T53</f>
        <v>69.278952285064747</v>
      </c>
      <c r="P53" s="195">
        <f t="shared" si="4"/>
        <v>-4.8952285064743251E-2</v>
      </c>
      <c r="Q53" s="195">
        <f t="shared" si="5"/>
        <v>-0.14999999999999769</v>
      </c>
    </row>
    <row r="54" spans="1:17">
      <c r="A54" s="34" t="s">
        <v>96</v>
      </c>
      <c r="B54" s="194">
        <f>PPCL_NG!I54+PPCL_Spot!I54+GT_NG!I54+GT_Spot!I54+Bawana_NG!I54+Bawana_RLNG!I54+Bawana_Spot!I54</f>
        <v>96.4</v>
      </c>
      <c r="C54" s="194">
        <f>PPCL_NG!P54+PPCL_Spot!P54+GT_NG!P54+GT_Spot!P54+Bawana_NG!P54+Bawana_RLNG!P54+Bawana_Spot!P54</f>
        <v>96.457151580745645</v>
      </c>
      <c r="D54" s="195">
        <f t="shared" si="0"/>
        <v>-5.7151580745639308E-2</v>
      </c>
      <c r="E54" s="194">
        <f>PPCL_NG!J54+PPCL_Spot!J54+GT_NG!J54+GT_Spot!J54+Bawana_NG!J54+Bawana_RLNG!J54+Bawana_Spot!J54</f>
        <v>56.21</v>
      </c>
      <c r="F54" s="194">
        <f>PPCL_NG!Q54+PPCL_Spot!Q54+GT_NG!Q54+GT_Spot!Q54+Bawana_NG!Q54+Bawana_RLNG!Q54+Bawana_Spot!Q54</f>
        <v>56.245321699661638</v>
      </c>
      <c r="G54" s="195">
        <f t="shared" si="1"/>
        <v>-3.5321699661636785E-2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5.8397298672464037</v>
      </c>
      <c r="J54" s="195">
        <f t="shared" si="2"/>
        <v>2.7013275359610844E-4</v>
      </c>
      <c r="K54" s="194">
        <f>PPCL_NG!L54+PPCL_Spot!L54+GT_NG!L54+GT_Spot!L54+Bawana_NG!L54+Bawana_RLNG!L54+Bawana_Spot!L54</f>
        <v>21.65</v>
      </c>
      <c r="L54" s="194">
        <f>PPCL_NG!S54+PPCL_Spot!S54+GT_NG!S54+GT_Spot!S54+Bawana_NG!S54+Bawana_RLNG!S54+Bawana_Spot!S54</f>
        <v>21.658844567281573</v>
      </c>
      <c r="M54" s="195">
        <f t="shared" si="3"/>
        <v>-8.8445672815744558E-3</v>
      </c>
      <c r="N54" s="194">
        <f>PPCL_NG!M54+PPCL_Spot!M54+GT_NG!M54+GT_Spot!M54+Bawana_NG!M54+Bawana_RLNG!M54+Bawana_Spot!M54</f>
        <v>69.23</v>
      </c>
      <c r="O54" s="194">
        <f>PPCL_NG!T54+PPCL_Spot!T54+GT_NG!T54+GT_Spot!T54+Bawana_NG!T54+Bawana_RLNG!T54+Bawana_Spot!T54</f>
        <v>69.278952285064747</v>
      </c>
      <c r="P54" s="195">
        <f t="shared" si="4"/>
        <v>-4.8952285064743251E-2</v>
      </c>
      <c r="Q54" s="195">
        <f t="shared" si="5"/>
        <v>-0.14999999999999769</v>
      </c>
    </row>
    <row r="55" spans="1:17">
      <c r="A55" s="34" t="s">
        <v>97</v>
      </c>
      <c r="B55" s="194">
        <f>PPCL_NG!I55+PPCL_Spot!I55+GT_NG!I55+GT_Spot!I55+Bawana_NG!I55+Bawana_RLNG!I55+Bawana_Spot!I55</f>
        <v>96.03</v>
      </c>
      <c r="C55" s="194">
        <f>PPCL_NG!P55+PPCL_Spot!P55+GT_NG!P55+GT_Spot!P55+Bawana_NG!P55+Bawana_RLNG!P55+Bawana_Spot!P55</f>
        <v>96.079539809337149</v>
      </c>
      <c r="D55" s="195">
        <f t="shared" si="0"/>
        <v>-4.9539809337147744E-2</v>
      </c>
      <c r="E55" s="194">
        <f>PPCL_NG!J55+PPCL_Spot!J55+GT_NG!J55+GT_Spot!J55+Bawana_NG!J55+Bawana_RLNG!J55+Bawana_Spot!J55</f>
        <v>55.98</v>
      </c>
      <c r="F55" s="194">
        <f>PPCL_NG!Q55+PPCL_Spot!Q55+GT_NG!Q55+GT_Spot!Q55+Bawana_NG!Q55+Bawana_RLNG!Q55+Bawana_Spot!Q55</f>
        <v>56.010626756303594</v>
      </c>
      <c r="G55" s="195">
        <f t="shared" si="1"/>
        <v>-3.0626756303597347E-2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5.8397298672464037</v>
      </c>
      <c r="J55" s="195">
        <f t="shared" si="2"/>
        <v>2.7013275359610844E-4</v>
      </c>
      <c r="K55" s="194">
        <f>PPCL_NG!L55+PPCL_Spot!L55+GT_NG!L55+GT_Spot!L55+Bawana_NG!L55+Bawana_RLNG!L55+Bawana_Spot!L55</f>
        <v>21.59</v>
      </c>
      <c r="L55" s="194">
        <f>PPCL_NG!S55+PPCL_Spot!S55+GT_NG!S55+GT_Spot!S55+Bawana_NG!S55+Bawana_RLNG!S55+Bawana_Spot!S55</f>
        <v>21.597624340713747</v>
      </c>
      <c r="M55" s="195">
        <f t="shared" si="3"/>
        <v>-7.6243407137468466E-3</v>
      </c>
      <c r="N55" s="194">
        <f>PPCL_NG!M55+PPCL_Spot!M55+GT_NG!M55+GT_Spot!M55+Bawana_NG!M55+Bawana_RLNG!M55+Bawana_Spot!M55</f>
        <v>68.91</v>
      </c>
      <c r="O55" s="194">
        <f>PPCL_NG!T55+PPCL_Spot!T55+GT_NG!T55+GT_Spot!T55+Bawana_NG!T55+Bawana_RLNG!T55+Bawana_Spot!T55</f>
        <v>68.95247922639912</v>
      </c>
      <c r="P55" s="195">
        <f t="shared" si="4"/>
        <v>-4.2479226399123604E-2</v>
      </c>
      <c r="Q55" s="195">
        <f t="shared" si="5"/>
        <v>-0.13000000000001943</v>
      </c>
    </row>
    <row r="56" spans="1:17">
      <c r="A56" s="34" t="s">
        <v>98</v>
      </c>
      <c r="B56" s="194">
        <f>PPCL_NG!I56+PPCL_Spot!I56+GT_NG!I56+GT_Spot!I56+Bawana_NG!I56+Bawana_RLNG!I56+Bawana_Spot!I56</f>
        <v>96.4</v>
      </c>
      <c r="C56" s="194">
        <f>PPCL_NG!P56+PPCL_Spot!P56+GT_NG!P56+GT_Spot!P56+Bawana_NG!P56+Bawana_RLNG!P56+Bawana_Spot!P56</f>
        <v>96.457151580745645</v>
      </c>
      <c r="D56" s="195">
        <f t="shared" si="0"/>
        <v>-5.7151580745639308E-2</v>
      </c>
      <c r="E56" s="194">
        <f>PPCL_NG!J56+PPCL_Spot!J56+GT_NG!J56+GT_Spot!J56+Bawana_NG!J56+Bawana_RLNG!J56+Bawana_Spot!J56</f>
        <v>56.21</v>
      </c>
      <c r="F56" s="194">
        <f>PPCL_NG!Q56+PPCL_Spot!Q56+GT_NG!Q56+GT_Spot!Q56+Bawana_NG!Q56+Bawana_RLNG!Q56+Bawana_Spot!Q56</f>
        <v>56.245321699661638</v>
      </c>
      <c r="G56" s="195">
        <f t="shared" si="1"/>
        <v>-3.5321699661636785E-2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5.8397298672464037</v>
      </c>
      <c r="J56" s="195">
        <f t="shared" si="2"/>
        <v>2.7013275359610844E-4</v>
      </c>
      <c r="K56" s="194">
        <f>PPCL_NG!L56+PPCL_Spot!L56+GT_NG!L56+GT_Spot!L56+Bawana_NG!L56+Bawana_RLNG!L56+Bawana_Spot!L56</f>
        <v>21.65</v>
      </c>
      <c r="L56" s="194">
        <f>PPCL_NG!S56+PPCL_Spot!S56+GT_NG!S56+GT_Spot!S56+Bawana_NG!S56+Bawana_RLNG!S56+Bawana_Spot!S56</f>
        <v>21.658844567281573</v>
      </c>
      <c r="M56" s="195">
        <f t="shared" si="3"/>
        <v>-8.8445672815744558E-3</v>
      </c>
      <c r="N56" s="194">
        <f>PPCL_NG!M56+PPCL_Spot!M56+GT_NG!M56+GT_Spot!M56+Bawana_NG!M56+Bawana_RLNG!M56+Bawana_Spot!M56</f>
        <v>69.23</v>
      </c>
      <c r="O56" s="194">
        <f>PPCL_NG!T56+PPCL_Spot!T56+GT_NG!T56+GT_Spot!T56+Bawana_NG!T56+Bawana_RLNG!T56+Bawana_Spot!T56</f>
        <v>69.278952285064747</v>
      </c>
      <c r="P56" s="195">
        <f t="shared" si="4"/>
        <v>-4.8952285064743251E-2</v>
      </c>
      <c r="Q56" s="195">
        <f t="shared" si="5"/>
        <v>-0.14999999999999769</v>
      </c>
    </row>
    <row r="57" spans="1:17">
      <c r="A57" s="34" t="s">
        <v>99</v>
      </c>
      <c r="B57" s="194">
        <f>PPCL_NG!I57+PPCL_Spot!I57+GT_NG!I57+GT_Spot!I57+Bawana_NG!I57+Bawana_RLNG!I57+Bawana_Spot!I57</f>
        <v>96.4</v>
      </c>
      <c r="C57" s="194">
        <f>PPCL_NG!P57+PPCL_Spot!P57+GT_NG!P57+GT_Spot!P57+Bawana_NG!P57+Bawana_RLNG!P57+Bawana_Spot!P57</f>
        <v>96.457151580745645</v>
      </c>
      <c r="D57" s="195">
        <f t="shared" si="0"/>
        <v>-5.7151580745639308E-2</v>
      </c>
      <c r="E57" s="194">
        <f>PPCL_NG!J57+PPCL_Spot!J57+GT_NG!J57+GT_Spot!J57+Bawana_NG!J57+Bawana_RLNG!J57+Bawana_Spot!J57</f>
        <v>56.21</v>
      </c>
      <c r="F57" s="194">
        <f>PPCL_NG!Q57+PPCL_Spot!Q57+GT_NG!Q57+GT_Spot!Q57+Bawana_NG!Q57+Bawana_RLNG!Q57+Bawana_Spot!Q57</f>
        <v>56.245321699661638</v>
      </c>
      <c r="G57" s="195">
        <f t="shared" si="1"/>
        <v>-3.5321699661636785E-2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5.8397298672464037</v>
      </c>
      <c r="J57" s="195">
        <f t="shared" si="2"/>
        <v>2.7013275359610844E-4</v>
      </c>
      <c r="K57" s="194">
        <f>PPCL_NG!L57+PPCL_Spot!L57+GT_NG!L57+GT_Spot!L57+Bawana_NG!L57+Bawana_RLNG!L57+Bawana_Spot!L57</f>
        <v>21.65</v>
      </c>
      <c r="L57" s="194">
        <f>PPCL_NG!S57+PPCL_Spot!S57+GT_NG!S57+GT_Spot!S57+Bawana_NG!S57+Bawana_RLNG!S57+Bawana_Spot!S57</f>
        <v>21.658844567281573</v>
      </c>
      <c r="M57" s="195">
        <f t="shared" si="3"/>
        <v>-8.8445672815744558E-3</v>
      </c>
      <c r="N57" s="194">
        <f>PPCL_NG!M57+PPCL_Spot!M57+GT_NG!M57+GT_Spot!M57+Bawana_NG!M57+Bawana_RLNG!M57+Bawana_Spot!M57</f>
        <v>69.23</v>
      </c>
      <c r="O57" s="194">
        <f>PPCL_NG!T57+PPCL_Spot!T57+GT_NG!T57+GT_Spot!T57+Bawana_NG!T57+Bawana_RLNG!T57+Bawana_Spot!T57</f>
        <v>69.278952285064747</v>
      </c>
      <c r="P57" s="195">
        <f t="shared" si="4"/>
        <v>-4.8952285064743251E-2</v>
      </c>
      <c r="Q57" s="195">
        <f t="shared" si="5"/>
        <v>-0.14999999999999769</v>
      </c>
    </row>
    <row r="58" spans="1:17">
      <c r="A58" s="34" t="s">
        <v>100</v>
      </c>
      <c r="B58" s="194">
        <f>PPCL_NG!I58+PPCL_Spot!I58+GT_NG!I58+GT_Spot!I58+Bawana_NG!I58+Bawana_RLNG!I58+Bawana_Spot!I58</f>
        <v>96.4</v>
      </c>
      <c r="C58" s="194">
        <f>PPCL_NG!P58+PPCL_Spot!P58+GT_NG!P58+GT_Spot!P58+Bawana_NG!P58+Bawana_RLNG!P58+Bawana_Spot!P58</f>
        <v>96.457151580745645</v>
      </c>
      <c r="D58" s="195">
        <f t="shared" si="0"/>
        <v>-5.7151580745639308E-2</v>
      </c>
      <c r="E58" s="194">
        <f>PPCL_NG!J58+PPCL_Spot!J58+GT_NG!J58+GT_Spot!J58+Bawana_NG!J58+Bawana_RLNG!J58+Bawana_Spot!J58</f>
        <v>56.21</v>
      </c>
      <c r="F58" s="194">
        <f>PPCL_NG!Q58+PPCL_Spot!Q58+GT_NG!Q58+GT_Spot!Q58+Bawana_NG!Q58+Bawana_RLNG!Q58+Bawana_Spot!Q58</f>
        <v>56.245321699661638</v>
      </c>
      <c r="G58" s="195">
        <f t="shared" si="1"/>
        <v>-3.5321699661636785E-2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5.8397298672464037</v>
      </c>
      <c r="J58" s="195">
        <f t="shared" si="2"/>
        <v>2.7013275359610844E-4</v>
      </c>
      <c r="K58" s="194">
        <f>PPCL_NG!L58+PPCL_Spot!L58+GT_NG!L58+GT_Spot!L58+Bawana_NG!L58+Bawana_RLNG!L58+Bawana_Spot!L58</f>
        <v>21.65</v>
      </c>
      <c r="L58" s="194">
        <f>PPCL_NG!S58+PPCL_Spot!S58+GT_NG!S58+GT_Spot!S58+Bawana_NG!S58+Bawana_RLNG!S58+Bawana_Spot!S58</f>
        <v>21.658844567281573</v>
      </c>
      <c r="M58" s="195">
        <f t="shared" si="3"/>
        <v>-8.8445672815744558E-3</v>
      </c>
      <c r="N58" s="194">
        <f>PPCL_NG!M58+PPCL_Spot!M58+GT_NG!M58+GT_Spot!M58+Bawana_NG!M58+Bawana_RLNG!M58+Bawana_Spot!M58</f>
        <v>69.23</v>
      </c>
      <c r="O58" s="194">
        <f>PPCL_NG!T58+PPCL_Spot!T58+GT_NG!T58+GT_Spot!T58+Bawana_NG!T58+Bawana_RLNG!T58+Bawana_Spot!T58</f>
        <v>69.278952285064747</v>
      </c>
      <c r="P58" s="195">
        <f t="shared" si="4"/>
        <v>-4.8952285064743251E-2</v>
      </c>
      <c r="Q58" s="195">
        <f t="shared" si="5"/>
        <v>-0.14999999999999769</v>
      </c>
    </row>
    <row r="59" spans="1:17">
      <c r="A59" s="34" t="s">
        <v>101</v>
      </c>
      <c r="B59" s="194">
        <f>PPCL_NG!I59+PPCL_Spot!I59+GT_NG!I59+GT_Spot!I59+Bawana_NG!I59+Bawana_RLNG!I59+Bawana_Spot!I59</f>
        <v>96.4</v>
      </c>
      <c r="C59" s="194">
        <f>PPCL_NG!P59+PPCL_Spot!P59+GT_NG!P59+GT_Spot!P59+Bawana_NG!P59+Bawana_RLNG!P59+Bawana_Spot!P59</f>
        <v>96.457151580745645</v>
      </c>
      <c r="D59" s="195">
        <f t="shared" si="0"/>
        <v>-5.7151580745639308E-2</v>
      </c>
      <c r="E59" s="194">
        <f>PPCL_NG!J59+PPCL_Spot!J59+GT_NG!J59+GT_Spot!J59+Bawana_NG!J59+Bawana_RLNG!J59+Bawana_Spot!J59</f>
        <v>56.21</v>
      </c>
      <c r="F59" s="194">
        <f>PPCL_NG!Q59+PPCL_Spot!Q59+GT_NG!Q59+GT_Spot!Q59+Bawana_NG!Q59+Bawana_RLNG!Q59+Bawana_Spot!Q59</f>
        <v>56.245321699661638</v>
      </c>
      <c r="G59" s="195">
        <f t="shared" si="1"/>
        <v>-3.5321699661636785E-2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5.8397298672464037</v>
      </c>
      <c r="J59" s="195">
        <f t="shared" si="2"/>
        <v>2.7013275359610844E-4</v>
      </c>
      <c r="K59" s="194">
        <f>PPCL_NG!L59+PPCL_Spot!L59+GT_NG!L59+GT_Spot!L59+Bawana_NG!L59+Bawana_RLNG!L59+Bawana_Spot!L59</f>
        <v>21.65</v>
      </c>
      <c r="L59" s="194">
        <f>PPCL_NG!S59+PPCL_Spot!S59+GT_NG!S59+GT_Spot!S59+Bawana_NG!S59+Bawana_RLNG!S59+Bawana_Spot!S59</f>
        <v>21.658844567281573</v>
      </c>
      <c r="M59" s="195">
        <f t="shared" si="3"/>
        <v>-8.8445672815744558E-3</v>
      </c>
      <c r="N59" s="194">
        <f>PPCL_NG!M59+PPCL_Spot!M59+GT_NG!M59+GT_Spot!M59+Bawana_NG!M59+Bawana_RLNG!M59+Bawana_Spot!M59</f>
        <v>69.23</v>
      </c>
      <c r="O59" s="194">
        <f>PPCL_NG!T59+PPCL_Spot!T59+GT_NG!T59+GT_Spot!T59+Bawana_NG!T59+Bawana_RLNG!T59+Bawana_Spot!T59</f>
        <v>69.278952285064747</v>
      </c>
      <c r="P59" s="195">
        <f t="shared" si="4"/>
        <v>-4.8952285064743251E-2</v>
      </c>
      <c r="Q59" s="195">
        <f t="shared" si="5"/>
        <v>-0.14999999999999769</v>
      </c>
    </row>
    <row r="60" spans="1:17">
      <c r="A60" s="34" t="s">
        <v>102</v>
      </c>
      <c r="B60" s="194">
        <f>PPCL_NG!I60+PPCL_Spot!I60+GT_NG!I60+GT_Spot!I60+Bawana_NG!I60+Bawana_RLNG!I60+Bawana_Spot!I60</f>
        <v>96.4</v>
      </c>
      <c r="C60" s="194">
        <f>PPCL_NG!P60+PPCL_Spot!P60+GT_NG!P60+GT_Spot!P60+Bawana_NG!P60+Bawana_RLNG!P60+Bawana_Spot!P60</f>
        <v>96.457151580745645</v>
      </c>
      <c r="D60" s="195">
        <f t="shared" si="0"/>
        <v>-5.7151580745639308E-2</v>
      </c>
      <c r="E60" s="194">
        <f>PPCL_NG!J60+PPCL_Spot!J60+GT_NG!J60+GT_Spot!J60+Bawana_NG!J60+Bawana_RLNG!J60+Bawana_Spot!J60</f>
        <v>56.21</v>
      </c>
      <c r="F60" s="194">
        <f>PPCL_NG!Q60+PPCL_Spot!Q60+GT_NG!Q60+GT_Spot!Q60+Bawana_NG!Q60+Bawana_RLNG!Q60+Bawana_Spot!Q60</f>
        <v>56.245321699661638</v>
      </c>
      <c r="G60" s="195">
        <f t="shared" si="1"/>
        <v>-3.5321699661636785E-2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5.8397298672464037</v>
      </c>
      <c r="J60" s="195">
        <f t="shared" si="2"/>
        <v>2.7013275359610844E-4</v>
      </c>
      <c r="K60" s="194">
        <f>PPCL_NG!L60+PPCL_Spot!L60+GT_NG!L60+GT_Spot!L60+Bawana_NG!L60+Bawana_RLNG!L60+Bawana_Spot!L60</f>
        <v>21.65</v>
      </c>
      <c r="L60" s="194">
        <f>PPCL_NG!S60+PPCL_Spot!S60+GT_NG!S60+GT_Spot!S60+Bawana_NG!S60+Bawana_RLNG!S60+Bawana_Spot!S60</f>
        <v>21.658844567281573</v>
      </c>
      <c r="M60" s="195">
        <f t="shared" si="3"/>
        <v>-8.8445672815744558E-3</v>
      </c>
      <c r="N60" s="194">
        <f>PPCL_NG!M60+PPCL_Spot!M60+GT_NG!M60+GT_Spot!M60+Bawana_NG!M60+Bawana_RLNG!M60+Bawana_Spot!M60</f>
        <v>69.23</v>
      </c>
      <c r="O60" s="194">
        <f>PPCL_NG!T60+PPCL_Spot!T60+GT_NG!T60+GT_Spot!T60+Bawana_NG!T60+Bawana_RLNG!T60+Bawana_Spot!T60</f>
        <v>69.278952285064747</v>
      </c>
      <c r="P60" s="195">
        <f t="shared" si="4"/>
        <v>-4.8952285064743251E-2</v>
      </c>
      <c r="Q60" s="195">
        <f t="shared" si="5"/>
        <v>-0.14999999999999769</v>
      </c>
    </row>
    <row r="61" spans="1:17">
      <c r="A61" s="34" t="s">
        <v>103</v>
      </c>
      <c r="B61" s="194">
        <f>PPCL_NG!I61+PPCL_Spot!I61+GT_NG!I61+GT_Spot!I61+Bawana_NG!I61+Bawana_RLNG!I61+Bawana_Spot!I61</f>
        <v>96.4</v>
      </c>
      <c r="C61" s="194">
        <f>PPCL_NG!P61+PPCL_Spot!P61+GT_NG!P61+GT_Spot!P61+Bawana_NG!P61+Bawana_RLNG!P61+Bawana_Spot!P61</f>
        <v>96.457151580745645</v>
      </c>
      <c r="D61" s="195">
        <f t="shared" si="0"/>
        <v>-5.7151580745639308E-2</v>
      </c>
      <c r="E61" s="194">
        <f>PPCL_NG!J61+PPCL_Spot!J61+GT_NG!J61+GT_Spot!J61+Bawana_NG!J61+Bawana_RLNG!J61+Bawana_Spot!J61</f>
        <v>56.21</v>
      </c>
      <c r="F61" s="194">
        <f>PPCL_NG!Q61+PPCL_Spot!Q61+GT_NG!Q61+GT_Spot!Q61+Bawana_NG!Q61+Bawana_RLNG!Q61+Bawana_Spot!Q61</f>
        <v>56.245321699661638</v>
      </c>
      <c r="G61" s="195">
        <f t="shared" si="1"/>
        <v>-3.5321699661636785E-2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5.8397298672464037</v>
      </c>
      <c r="J61" s="195">
        <f t="shared" si="2"/>
        <v>2.7013275359610844E-4</v>
      </c>
      <c r="K61" s="194">
        <f>PPCL_NG!L61+PPCL_Spot!L61+GT_NG!L61+GT_Spot!L61+Bawana_NG!L61+Bawana_RLNG!L61+Bawana_Spot!L61</f>
        <v>21.65</v>
      </c>
      <c r="L61" s="194">
        <f>PPCL_NG!S61+PPCL_Spot!S61+GT_NG!S61+GT_Spot!S61+Bawana_NG!S61+Bawana_RLNG!S61+Bawana_Spot!S61</f>
        <v>21.658844567281573</v>
      </c>
      <c r="M61" s="195">
        <f t="shared" si="3"/>
        <v>-8.8445672815744558E-3</v>
      </c>
      <c r="N61" s="194">
        <f>PPCL_NG!M61+PPCL_Spot!M61+GT_NG!M61+GT_Spot!M61+Bawana_NG!M61+Bawana_RLNG!M61+Bawana_Spot!M61</f>
        <v>69.23</v>
      </c>
      <c r="O61" s="194">
        <f>PPCL_NG!T61+PPCL_Spot!T61+GT_NG!T61+GT_Spot!T61+Bawana_NG!T61+Bawana_RLNG!T61+Bawana_Spot!T61</f>
        <v>69.278952285064747</v>
      </c>
      <c r="P61" s="195">
        <f t="shared" si="4"/>
        <v>-4.8952285064743251E-2</v>
      </c>
      <c r="Q61" s="195">
        <f t="shared" si="5"/>
        <v>-0.14999999999999769</v>
      </c>
    </row>
    <row r="62" spans="1:17">
      <c r="A62" s="34" t="s">
        <v>104</v>
      </c>
      <c r="B62" s="194">
        <f>PPCL_NG!I62+PPCL_Spot!I62+GT_NG!I62+GT_Spot!I62+Bawana_NG!I62+Bawana_RLNG!I62+Bawana_Spot!I62</f>
        <v>96.4</v>
      </c>
      <c r="C62" s="194">
        <f>PPCL_NG!P62+PPCL_Spot!P62+GT_NG!P62+GT_Spot!P62+Bawana_NG!P62+Bawana_RLNG!P62+Bawana_Spot!P62</f>
        <v>96.457151580745645</v>
      </c>
      <c r="D62" s="195">
        <f t="shared" si="0"/>
        <v>-5.7151580745639308E-2</v>
      </c>
      <c r="E62" s="194">
        <f>PPCL_NG!J62+PPCL_Spot!J62+GT_NG!J62+GT_Spot!J62+Bawana_NG!J62+Bawana_RLNG!J62+Bawana_Spot!J62</f>
        <v>56.21</v>
      </c>
      <c r="F62" s="194">
        <f>PPCL_NG!Q62+PPCL_Spot!Q62+GT_NG!Q62+GT_Spot!Q62+Bawana_NG!Q62+Bawana_RLNG!Q62+Bawana_Spot!Q62</f>
        <v>56.245321699661638</v>
      </c>
      <c r="G62" s="195">
        <f t="shared" si="1"/>
        <v>-3.5321699661636785E-2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5.8397298672464037</v>
      </c>
      <c r="J62" s="195">
        <f t="shared" si="2"/>
        <v>2.7013275359610844E-4</v>
      </c>
      <c r="K62" s="194">
        <f>PPCL_NG!L62+PPCL_Spot!L62+GT_NG!L62+GT_Spot!L62+Bawana_NG!L62+Bawana_RLNG!L62+Bawana_Spot!L62</f>
        <v>21.65</v>
      </c>
      <c r="L62" s="194">
        <f>PPCL_NG!S62+PPCL_Spot!S62+GT_NG!S62+GT_Spot!S62+Bawana_NG!S62+Bawana_RLNG!S62+Bawana_Spot!S62</f>
        <v>21.658844567281573</v>
      </c>
      <c r="M62" s="195">
        <f t="shared" si="3"/>
        <v>-8.8445672815744558E-3</v>
      </c>
      <c r="N62" s="194">
        <f>PPCL_NG!M62+PPCL_Spot!M62+GT_NG!M62+GT_Spot!M62+Bawana_NG!M62+Bawana_RLNG!M62+Bawana_Spot!M62</f>
        <v>69.23</v>
      </c>
      <c r="O62" s="194">
        <f>PPCL_NG!T62+PPCL_Spot!T62+GT_NG!T62+GT_Spot!T62+Bawana_NG!T62+Bawana_RLNG!T62+Bawana_Spot!T62</f>
        <v>69.278952285064747</v>
      </c>
      <c r="P62" s="195">
        <f t="shared" si="4"/>
        <v>-4.8952285064743251E-2</v>
      </c>
      <c r="Q62" s="195">
        <f t="shared" si="5"/>
        <v>-0.14999999999999769</v>
      </c>
    </row>
    <row r="63" spans="1:17">
      <c r="A63" s="34" t="s">
        <v>105</v>
      </c>
      <c r="B63" s="194">
        <f>PPCL_NG!I63+PPCL_Spot!I63+GT_NG!I63+GT_Spot!I63+Bawana_NG!I63+Bawana_RLNG!I63+Bawana_Spot!I63</f>
        <v>96.4</v>
      </c>
      <c r="C63" s="194">
        <f>PPCL_NG!P63+PPCL_Spot!P63+GT_NG!P63+GT_Spot!P63+Bawana_NG!P63+Bawana_RLNG!P63+Bawana_Spot!P63</f>
        <v>96.457151580745645</v>
      </c>
      <c r="D63" s="195">
        <f t="shared" si="0"/>
        <v>-5.7151580745639308E-2</v>
      </c>
      <c r="E63" s="194">
        <f>PPCL_NG!J63+PPCL_Spot!J63+GT_NG!J63+GT_Spot!J63+Bawana_NG!J63+Bawana_RLNG!J63+Bawana_Spot!J63</f>
        <v>56.21</v>
      </c>
      <c r="F63" s="194">
        <f>PPCL_NG!Q63+PPCL_Spot!Q63+GT_NG!Q63+GT_Spot!Q63+Bawana_NG!Q63+Bawana_RLNG!Q63+Bawana_Spot!Q63</f>
        <v>56.245321699661638</v>
      </c>
      <c r="G63" s="195">
        <f t="shared" si="1"/>
        <v>-3.5321699661636785E-2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5.8397298672464037</v>
      </c>
      <c r="J63" s="195">
        <f t="shared" si="2"/>
        <v>2.7013275359610844E-4</v>
      </c>
      <c r="K63" s="194">
        <f>PPCL_NG!L63+PPCL_Spot!L63+GT_NG!L63+GT_Spot!L63+Bawana_NG!L63+Bawana_RLNG!L63+Bawana_Spot!L63</f>
        <v>21.65</v>
      </c>
      <c r="L63" s="194">
        <f>PPCL_NG!S63+PPCL_Spot!S63+GT_NG!S63+GT_Spot!S63+Bawana_NG!S63+Bawana_RLNG!S63+Bawana_Spot!S63</f>
        <v>21.658844567281573</v>
      </c>
      <c r="M63" s="195">
        <f t="shared" si="3"/>
        <v>-8.8445672815744558E-3</v>
      </c>
      <c r="N63" s="194">
        <f>PPCL_NG!M63+PPCL_Spot!M63+GT_NG!M63+GT_Spot!M63+Bawana_NG!M63+Bawana_RLNG!M63+Bawana_Spot!M63</f>
        <v>69.23</v>
      </c>
      <c r="O63" s="194">
        <f>PPCL_NG!T63+PPCL_Spot!T63+GT_NG!T63+GT_Spot!T63+Bawana_NG!T63+Bawana_RLNG!T63+Bawana_Spot!T63</f>
        <v>69.278952285064747</v>
      </c>
      <c r="P63" s="195">
        <f t="shared" si="4"/>
        <v>-4.8952285064743251E-2</v>
      </c>
      <c r="Q63" s="195">
        <f t="shared" si="5"/>
        <v>-0.14999999999999769</v>
      </c>
    </row>
    <row r="64" spans="1:17">
      <c r="A64" s="34" t="s">
        <v>106</v>
      </c>
      <c r="B64" s="194">
        <f>PPCL_NG!I64+PPCL_Spot!I64+GT_NG!I64+GT_Spot!I64+Bawana_NG!I64+Bawana_RLNG!I64+Bawana_Spot!I64</f>
        <v>96.4</v>
      </c>
      <c r="C64" s="194">
        <f>PPCL_NG!P64+PPCL_Spot!P64+GT_NG!P64+GT_Spot!P64+Bawana_NG!P64+Bawana_RLNG!P64+Bawana_Spot!P64</f>
        <v>96.457151580745645</v>
      </c>
      <c r="D64" s="195">
        <f t="shared" si="0"/>
        <v>-5.7151580745639308E-2</v>
      </c>
      <c r="E64" s="194">
        <f>PPCL_NG!J64+PPCL_Spot!J64+GT_NG!J64+GT_Spot!J64+Bawana_NG!J64+Bawana_RLNG!J64+Bawana_Spot!J64</f>
        <v>56.21</v>
      </c>
      <c r="F64" s="194">
        <f>PPCL_NG!Q64+PPCL_Spot!Q64+GT_NG!Q64+GT_Spot!Q64+Bawana_NG!Q64+Bawana_RLNG!Q64+Bawana_Spot!Q64</f>
        <v>56.245321699661638</v>
      </c>
      <c r="G64" s="195">
        <f t="shared" si="1"/>
        <v>-3.5321699661636785E-2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5.8397298672464037</v>
      </c>
      <c r="J64" s="195">
        <f t="shared" si="2"/>
        <v>2.7013275359610844E-4</v>
      </c>
      <c r="K64" s="194">
        <f>PPCL_NG!L64+PPCL_Spot!L64+GT_NG!L64+GT_Spot!L64+Bawana_NG!L64+Bawana_RLNG!L64+Bawana_Spot!L64</f>
        <v>21.65</v>
      </c>
      <c r="L64" s="194">
        <f>PPCL_NG!S64+PPCL_Spot!S64+GT_NG!S64+GT_Spot!S64+Bawana_NG!S64+Bawana_RLNG!S64+Bawana_Spot!S64</f>
        <v>21.658844567281573</v>
      </c>
      <c r="M64" s="195">
        <f t="shared" si="3"/>
        <v>-8.8445672815744558E-3</v>
      </c>
      <c r="N64" s="194">
        <f>PPCL_NG!M64+PPCL_Spot!M64+GT_NG!M64+GT_Spot!M64+Bawana_NG!M64+Bawana_RLNG!M64+Bawana_Spot!M64</f>
        <v>69.23</v>
      </c>
      <c r="O64" s="194">
        <f>PPCL_NG!T64+PPCL_Spot!T64+GT_NG!T64+GT_Spot!T64+Bawana_NG!T64+Bawana_RLNG!T64+Bawana_Spot!T64</f>
        <v>69.278952285064747</v>
      </c>
      <c r="P64" s="195">
        <f t="shared" si="4"/>
        <v>-4.8952285064743251E-2</v>
      </c>
      <c r="Q64" s="195">
        <f t="shared" si="5"/>
        <v>-0.14999999999999769</v>
      </c>
    </row>
    <row r="65" spans="1:17">
      <c r="A65" s="34" t="s">
        <v>107</v>
      </c>
      <c r="B65" s="194">
        <f>PPCL_NG!I65+PPCL_Spot!I65+GT_NG!I65+GT_Spot!I65+Bawana_NG!I65+Bawana_RLNG!I65+Bawana_Spot!I65</f>
        <v>96.4</v>
      </c>
      <c r="C65" s="194">
        <f>PPCL_NG!P65+PPCL_Spot!P65+GT_NG!P65+GT_Spot!P65+Bawana_NG!P65+Bawana_RLNG!P65+Bawana_Spot!P65</f>
        <v>96.457151580745645</v>
      </c>
      <c r="D65" s="195">
        <f t="shared" si="0"/>
        <v>-5.7151580745639308E-2</v>
      </c>
      <c r="E65" s="194">
        <f>PPCL_NG!J65+PPCL_Spot!J65+GT_NG!J65+GT_Spot!J65+Bawana_NG!J65+Bawana_RLNG!J65+Bawana_Spot!J65</f>
        <v>56.21</v>
      </c>
      <c r="F65" s="194">
        <f>PPCL_NG!Q65+PPCL_Spot!Q65+GT_NG!Q65+GT_Spot!Q65+Bawana_NG!Q65+Bawana_RLNG!Q65+Bawana_Spot!Q65</f>
        <v>56.245321699661638</v>
      </c>
      <c r="G65" s="195">
        <f t="shared" si="1"/>
        <v>-3.5321699661636785E-2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5.8397298672464037</v>
      </c>
      <c r="J65" s="195">
        <f t="shared" si="2"/>
        <v>2.7013275359610844E-4</v>
      </c>
      <c r="K65" s="194">
        <f>PPCL_NG!L65+PPCL_Spot!L65+GT_NG!L65+GT_Spot!L65+Bawana_NG!L65+Bawana_RLNG!L65+Bawana_Spot!L65</f>
        <v>21.65</v>
      </c>
      <c r="L65" s="194">
        <f>PPCL_NG!S65+PPCL_Spot!S65+GT_NG!S65+GT_Spot!S65+Bawana_NG!S65+Bawana_RLNG!S65+Bawana_Spot!S65</f>
        <v>21.658844567281573</v>
      </c>
      <c r="M65" s="195">
        <f t="shared" si="3"/>
        <v>-8.8445672815744558E-3</v>
      </c>
      <c r="N65" s="194">
        <f>PPCL_NG!M65+PPCL_Spot!M65+GT_NG!M65+GT_Spot!M65+Bawana_NG!M65+Bawana_RLNG!M65+Bawana_Spot!M65</f>
        <v>69.23</v>
      </c>
      <c r="O65" s="194">
        <f>PPCL_NG!T65+PPCL_Spot!T65+GT_NG!T65+GT_Spot!T65+Bawana_NG!T65+Bawana_RLNG!T65+Bawana_Spot!T65</f>
        <v>69.278952285064747</v>
      </c>
      <c r="P65" s="195">
        <f t="shared" si="4"/>
        <v>-4.8952285064743251E-2</v>
      </c>
      <c r="Q65" s="195">
        <f t="shared" si="5"/>
        <v>-0.14999999999999769</v>
      </c>
    </row>
    <row r="66" spans="1:17">
      <c r="A66" s="34" t="s">
        <v>108</v>
      </c>
      <c r="B66" s="194">
        <f>PPCL_NG!I66+PPCL_Spot!I66+GT_NG!I66+GT_Spot!I66+Bawana_NG!I66+Bawana_RLNG!I66+Bawana_Spot!I66</f>
        <v>96.4</v>
      </c>
      <c r="C66" s="194">
        <f>PPCL_NG!P66+PPCL_Spot!P66+GT_NG!P66+GT_Spot!P66+Bawana_NG!P66+Bawana_RLNG!P66+Bawana_Spot!P66</f>
        <v>96.457151580745645</v>
      </c>
      <c r="D66" s="195">
        <f t="shared" si="0"/>
        <v>-5.7151580745639308E-2</v>
      </c>
      <c r="E66" s="194">
        <f>PPCL_NG!J66+PPCL_Spot!J66+GT_NG!J66+GT_Spot!J66+Bawana_NG!J66+Bawana_RLNG!J66+Bawana_Spot!J66</f>
        <v>56.21</v>
      </c>
      <c r="F66" s="194">
        <f>PPCL_NG!Q66+PPCL_Spot!Q66+GT_NG!Q66+GT_Spot!Q66+Bawana_NG!Q66+Bawana_RLNG!Q66+Bawana_Spot!Q66</f>
        <v>56.245321699661638</v>
      </c>
      <c r="G66" s="195">
        <f t="shared" si="1"/>
        <v>-3.5321699661636785E-2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5.8397298672464037</v>
      </c>
      <c r="J66" s="195">
        <f t="shared" si="2"/>
        <v>2.7013275359610844E-4</v>
      </c>
      <c r="K66" s="194">
        <f>PPCL_NG!L66+PPCL_Spot!L66+GT_NG!L66+GT_Spot!L66+Bawana_NG!L66+Bawana_RLNG!L66+Bawana_Spot!L66</f>
        <v>21.65</v>
      </c>
      <c r="L66" s="194">
        <f>PPCL_NG!S66+PPCL_Spot!S66+GT_NG!S66+GT_Spot!S66+Bawana_NG!S66+Bawana_RLNG!S66+Bawana_Spot!S66</f>
        <v>21.658844567281573</v>
      </c>
      <c r="M66" s="195">
        <f t="shared" si="3"/>
        <v>-8.8445672815744558E-3</v>
      </c>
      <c r="N66" s="194">
        <f>PPCL_NG!M66+PPCL_Spot!M66+GT_NG!M66+GT_Spot!M66+Bawana_NG!M66+Bawana_RLNG!M66+Bawana_Spot!M66</f>
        <v>69.23</v>
      </c>
      <c r="O66" s="194">
        <f>PPCL_NG!T66+PPCL_Spot!T66+GT_NG!T66+GT_Spot!T66+Bawana_NG!T66+Bawana_RLNG!T66+Bawana_Spot!T66</f>
        <v>69.278952285064747</v>
      </c>
      <c r="P66" s="195">
        <f t="shared" si="4"/>
        <v>-4.8952285064743251E-2</v>
      </c>
      <c r="Q66" s="195">
        <f t="shared" si="5"/>
        <v>-0.14999999999999769</v>
      </c>
    </row>
    <row r="67" spans="1:17">
      <c r="A67" s="34" t="s">
        <v>109</v>
      </c>
      <c r="B67" s="194">
        <f>PPCL_NG!I67+PPCL_Spot!I67+GT_NG!I67+GT_Spot!I67+Bawana_NG!I67+Bawana_RLNG!I67+Bawana_Spot!I67</f>
        <v>96.4</v>
      </c>
      <c r="C67" s="194">
        <f>PPCL_NG!P67+PPCL_Spot!P67+GT_NG!P67+GT_Spot!P67+Bawana_NG!P67+Bawana_RLNG!P67+Bawana_Spot!P67</f>
        <v>96.457151580745645</v>
      </c>
      <c r="D67" s="195">
        <f t="shared" ref="D67:D99" si="6">B67-C67</f>
        <v>-5.7151580745639308E-2</v>
      </c>
      <c r="E67" s="194">
        <f>PPCL_NG!J67+PPCL_Spot!J67+GT_NG!J67+GT_Spot!J67+Bawana_NG!J67+Bawana_RLNG!J67+Bawana_Spot!J67</f>
        <v>56.21</v>
      </c>
      <c r="F67" s="194">
        <f>PPCL_NG!Q67+PPCL_Spot!Q67+GT_NG!Q67+GT_Spot!Q67+Bawana_NG!Q67+Bawana_RLNG!Q67+Bawana_Spot!Q67</f>
        <v>56.245321699661638</v>
      </c>
      <c r="G67" s="195">
        <f t="shared" ref="G67:G99" si="7">E67-F67</f>
        <v>-3.5321699661636785E-2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5.8397298672464037</v>
      </c>
      <c r="J67" s="195">
        <f t="shared" ref="J67:J99" si="8">H67-I67</f>
        <v>2.7013275359610844E-4</v>
      </c>
      <c r="K67" s="194">
        <f>PPCL_NG!L67+PPCL_Spot!L67+GT_NG!L67+GT_Spot!L67+Bawana_NG!L67+Bawana_RLNG!L67+Bawana_Spot!L67</f>
        <v>21.65</v>
      </c>
      <c r="L67" s="194">
        <f>PPCL_NG!S67+PPCL_Spot!S67+GT_NG!S67+GT_Spot!S67+Bawana_NG!S67+Bawana_RLNG!S67+Bawana_Spot!S67</f>
        <v>21.658844567281573</v>
      </c>
      <c r="M67" s="195">
        <f t="shared" ref="M67:M99" si="9">K67-L67</f>
        <v>-8.8445672815744558E-3</v>
      </c>
      <c r="N67" s="194">
        <f>PPCL_NG!M67+PPCL_Spot!M67+GT_NG!M67+GT_Spot!M67+Bawana_NG!M67+Bawana_RLNG!M67+Bawana_Spot!M67</f>
        <v>69.23</v>
      </c>
      <c r="O67" s="194">
        <f>PPCL_NG!T67+PPCL_Spot!T67+GT_NG!T67+GT_Spot!T67+Bawana_NG!T67+Bawana_RLNG!T67+Bawana_Spot!T67</f>
        <v>69.278952285064747</v>
      </c>
      <c r="P67" s="195">
        <f t="shared" ref="P67:P99" si="10">N67-O67</f>
        <v>-4.8952285064743251E-2</v>
      </c>
      <c r="Q67" s="195">
        <f t="shared" si="5"/>
        <v>-0.14999999999999769</v>
      </c>
    </row>
    <row r="68" spans="1:17">
      <c r="A68" s="34" t="s">
        <v>110</v>
      </c>
      <c r="B68" s="194">
        <f>PPCL_NG!I68+PPCL_Spot!I68+GT_NG!I68+GT_Spot!I68+Bawana_NG!I68+Bawana_RLNG!I68+Bawana_Spot!I68</f>
        <v>96.4</v>
      </c>
      <c r="C68" s="194">
        <f>PPCL_NG!P68+PPCL_Spot!P68+GT_NG!P68+GT_Spot!P68+Bawana_NG!P68+Bawana_RLNG!P68+Bawana_Spot!P68</f>
        <v>96.457151580745645</v>
      </c>
      <c r="D68" s="195">
        <f t="shared" si="6"/>
        <v>-5.7151580745639308E-2</v>
      </c>
      <c r="E68" s="194">
        <f>PPCL_NG!J68+PPCL_Spot!J68+GT_NG!J68+GT_Spot!J68+Bawana_NG!J68+Bawana_RLNG!J68+Bawana_Spot!J68</f>
        <v>56.21</v>
      </c>
      <c r="F68" s="194">
        <f>PPCL_NG!Q68+PPCL_Spot!Q68+GT_NG!Q68+GT_Spot!Q68+Bawana_NG!Q68+Bawana_RLNG!Q68+Bawana_Spot!Q68</f>
        <v>56.245321699661638</v>
      </c>
      <c r="G68" s="195">
        <f t="shared" si="7"/>
        <v>-3.5321699661636785E-2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5.8397298672464037</v>
      </c>
      <c r="J68" s="195">
        <f t="shared" si="8"/>
        <v>2.7013275359610844E-4</v>
      </c>
      <c r="K68" s="194">
        <f>PPCL_NG!L68+PPCL_Spot!L68+GT_NG!L68+GT_Spot!L68+Bawana_NG!L68+Bawana_RLNG!L68+Bawana_Spot!L68</f>
        <v>21.65</v>
      </c>
      <c r="L68" s="194">
        <f>PPCL_NG!S68+PPCL_Spot!S68+GT_NG!S68+GT_Spot!S68+Bawana_NG!S68+Bawana_RLNG!S68+Bawana_Spot!S68</f>
        <v>21.658844567281573</v>
      </c>
      <c r="M68" s="195">
        <f t="shared" si="9"/>
        <v>-8.8445672815744558E-3</v>
      </c>
      <c r="N68" s="194">
        <f>PPCL_NG!M68+PPCL_Spot!M68+GT_NG!M68+GT_Spot!M68+Bawana_NG!M68+Bawana_RLNG!M68+Bawana_Spot!M68</f>
        <v>69.23</v>
      </c>
      <c r="O68" s="194">
        <f>PPCL_NG!T68+PPCL_Spot!T68+GT_NG!T68+GT_Spot!T68+Bawana_NG!T68+Bawana_RLNG!T68+Bawana_Spot!T68</f>
        <v>69.278952285064747</v>
      </c>
      <c r="P68" s="195">
        <f t="shared" si="10"/>
        <v>-4.8952285064743251E-2</v>
      </c>
      <c r="Q68" s="195">
        <f t="shared" ref="Q68:Q99" si="11">D68+G68+J68+M68+P68</f>
        <v>-0.14999999999999769</v>
      </c>
    </row>
    <row r="69" spans="1:17">
      <c r="A69" s="34" t="s">
        <v>111</v>
      </c>
      <c r="B69" s="194">
        <f>PPCL_NG!I69+PPCL_Spot!I69+GT_NG!I69+GT_Spot!I69+Bawana_NG!I69+Bawana_RLNG!I69+Bawana_Spot!I69</f>
        <v>96.4</v>
      </c>
      <c r="C69" s="194">
        <f>PPCL_NG!P69+PPCL_Spot!P69+GT_NG!P69+GT_Spot!P69+Bawana_NG!P69+Bawana_RLNG!P69+Bawana_Spot!P69</f>
        <v>96.457151580745645</v>
      </c>
      <c r="D69" s="195">
        <f t="shared" si="6"/>
        <v>-5.7151580745639308E-2</v>
      </c>
      <c r="E69" s="194">
        <f>PPCL_NG!J69+PPCL_Spot!J69+GT_NG!J69+GT_Spot!J69+Bawana_NG!J69+Bawana_RLNG!J69+Bawana_Spot!J69</f>
        <v>56.21</v>
      </c>
      <c r="F69" s="194">
        <f>PPCL_NG!Q69+PPCL_Spot!Q69+GT_NG!Q69+GT_Spot!Q69+Bawana_NG!Q69+Bawana_RLNG!Q69+Bawana_Spot!Q69</f>
        <v>56.245321699661638</v>
      </c>
      <c r="G69" s="195">
        <f t="shared" si="7"/>
        <v>-3.5321699661636785E-2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5.8397298672464037</v>
      </c>
      <c r="J69" s="195">
        <f t="shared" si="8"/>
        <v>2.7013275359610844E-4</v>
      </c>
      <c r="K69" s="194">
        <f>PPCL_NG!L69+PPCL_Spot!L69+GT_NG!L69+GT_Spot!L69+Bawana_NG!L69+Bawana_RLNG!L69+Bawana_Spot!L69</f>
        <v>21.65</v>
      </c>
      <c r="L69" s="194">
        <f>PPCL_NG!S69+PPCL_Spot!S69+GT_NG!S69+GT_Spot!S69+Bawana_NG!S69+Bawana_RLNG!S69+Bawana_Spot!S69</f>
        <v>21.658844567281573</v>
      </c>
      <c r="M69" s="195">
        <f t="shared" si="9"/>
        <v>-8.8445672815744558E-3</v>
      </c>
      <c r="N69" s="194">
        <f>PPCL_NG!M69+PPCL_Spot!M69+GT_NG!M69+GT_Spot!M69+Bawana_NG!M69+Bawana_RLNG!M69+Bawana_Spot!M69</f>
        <v>69.23</v>
      </c>
      <c r="O69" s="194">
        <f>PPCL_NG!T69+PPCL_Spot!T69+GT_NG!T69+GT_Spot!T69+Bawana_NG!T69+Bawana_RLNG!T69+Bawana_Spot!T69</f>
        <v>69.278952285064747</v>
      </c>
      <c r="P69" s="195">
        <f t="shared" si="10"/>
        <v>-4.8952285064743251E-2</v>
      </c>
      <c r="Q69" s="195">
        <f t="shared" si="11"/>
        <v>-0.14999999999999769</v>
      </c>
    </row>
    <row r="70" spans="1:17">
      <c r="A70" s="34" t="s">
        <v>112</v>
      </c>
      <c r="B70" s="194">
        <f>PPCL_NG!I70+PPCL_Spot!I70+GT_NG!I70+GT_Spot!I70+Bawana_NG!I70+Bawana_RLNG!I70+Bawana_Spot!I70</f>
        <v>96.4</v>
      </c>
      <c r="C70" s="194">
        <f>PPCL_NG!P70+PPCL_Spot!P70+GT_NG!P70+GT_Spot!P70+Bawana_NG!P70+Bawana_RLNG!P70+Bawana_Spot!P70</f>
        <v>96.457151580745645</v>
      </c>
      <c r="D70" s="195">
        <f t="shared" si="6"/>
        <v>-5.7151580745639308E-2</v>
      </c>
      <c r="E70" s="194">
        <f>PPCL_NG!J70+PPCL_Spot!J70+GT_NG!J70+GT_Spot!J70+Bawana_NG!J70+Bawana_RLNG!J70+Bawana_Spot!J70</f>
        <v>56.21</v>
      </c>
      <c r="F70" s="194">
        <f>PPCL_NG!Q70+PPCL_Spot!Q70+GT_NG!Q70+GT_Spot!Q70+Bawana_NG!Q70+Bawana_RLNG!Q70+Bawana_Spot!Q70</f>
        <v>56.245321699661638</v>
      </c>
      <c r="G70" s="195">
        <f t="shared" si="7"/>
        <v>-3.5321699661636785E-2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5.8397298672464037</v>
      </c>
      <c r="J70" s="195">
        <f t="shared" si="8"/>
        <v>2.7013275359610844E-4</v>
      </c>
      <c r="K70" s="194">
        <f>PPCL_NG!L70+PPCL_Spot!L70+GT_NG!L70+GT_Spot!L70+Bawana_NG!L70+Bawana_RLNG!L70+Bawana_Spot!L70</f>
        <v>21.65</v>
      </c>
      <c r="L70" s="194">
        <f>PPCL_NG!S70+PPCL_Spot!S70+GT_NG!S70+GT_Spot!S70+Bawana_NG!S70+Bawana_RLNG!S70+Bawana_Spot!S70</f>
        <v>21.658844567281573</v>
      </c>
      <c r="M70" s="195">
        <f t="shared" si="9"/>
        <v>-8.8445672815744558E-3</v>
      </c>
      <c r="N70" s="194">
        <f>PPCL_NG!M70+PPCL_Spot!M70+GT_NG!M70+GT_Spot!M70+Bawana_NG!M70+Bawana_RLNG!M70+Bawana_Spot!M70</f>
        <v>69.23</v>
      </c>
      <c r="O70" s="194">
        <f>PPCL_NG!T70+PPCL_Spot!T70+GT_NG!T70+GT_Spot!T70+Bawana_NG!T70+Bawana_RLNG!T70+Bawana_Spot!T70</f>
        <v>69.278952285064747</v>
      </c>
      <c r="P70" s="195">
        <f t="shared" si="10"/>
        <v>-4.8952285064743251E-2</v>
      </c>
      <c r="Q70" s="195">
        <f t="shared" si="11"/>
        <v>-0.14999999999999769</v>
      </c>
    </row>
    <row r="71" spans="1:17">
      <c r="A71" s="34" t="s">
        <v>113</v>
      </c>
      <c r="B71" s="194">
        <f>PPCL_NG!I71+PPCL_Spot!I71+GT_NG!I71+GT_Spot!I71+Bawana_NG!I71+Bawana_RLNG!I71+Bawana_Spot!I71</f>
        <v>96.4</v>
      </c>
      <c r="C71" s="194">
        <f>PPCL_NG!P71+PPCL_Spot!P71+GT_NG!P71+GT_Spot!P71+Bawana_NG!P71+Bawana_RLNG!P71+Bawana_Spot!P71</f>
        <v>96.457151580745645</v>
      </c>
      <c r="D71" s="195">
        <f t="shared" si="6"/>
        <v>-5.7151580745639308E-2</v>
      </c>
      <c r="E71" s="194">
        <f>PPCL_NG!J71+PPCL_Spot!J71+GT_NG!J71+GT_Spot!J71+Bawana_NG!J71+Bawana_RLNG!J71+Bawana_Spot!J71</f>
        <v>56.21</v>
      </c>
      <c r="F71" s="194">
        <f>PPCL_NG!Q71+PPCL_Spot!Q71+GT_NG!Q71+GT_Spot!Q71+Bawana_NG!Q71+Bawana_RLNG!Q71+Bawana_Spot!Q71</f>
        <v>56.245321699661638</v>
      </c>
      <c r="G71" s="195">
        <f t="shared" si="7"/>
        <v>-3.5321699661636785E-2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5.8397298672464037</v>
      </c>
      <c r="J71" s="195">
        <f t="shared" si="8"/>
        <v>2.7013275359610844E-4</v>
      </c>
      <c r="K71" s="194">
        <f>PPCL_NG!L71+PPCL_Spot!L71+GT_NG!L71+GT_Spot!L71+Bawana_NG!L71+Bawana_RLNG!L71+Bawana_Spot!L71</f>
        <v>21.65</v>
      </c>
      <c r="L71" s="194">
        <f>PPCL_NG!S71+PPCL_Spot!S71+GT_NG!S71+GT_Spot!S71+Bawana_NG!S71+Bawana_RLNG!S71+Bawana_Spot!S71</f>
        <v>21.658844567281573</v>
      </c>
      <c r="M71" s="195">
        <f t="shared" si="9"/>
        <v>-8.8445672815744558E-3</v>
      </c>
      <c r="N71" s="194">
        <f>PPCL_NG!M71+PPCL_Spot!M71+GT_NG!M71+GT_Spot!M71+Bawana_NG!M71+Bawana_RLNG!M71+Bawana_Spot!M71</f>
        <v>69.23</v>
      </c>
      <c r="O71" s="194">
        <f>PPCL_NG!T71+PPCL_Spot!T71+GT_NG!T71+GT_Spot!T71+Bawana_NG!T71+Bawana_RLNG!T71+Bawana_Spot!T71</f>
        <v>69.278952285064747</v>
      </c>
      <c r="P71" s="195">
        <f t="shared" si="10"/>
        <v>-4.8952285064743251E-2</v>
      </c>
      <c r="Q71" s="195">
        <f t="shared" si="11"/>
        <v>-0.14999999999999769</v>
      </c>
    </row>
    <row r="72" spans="1:17">
      <c r="A72" s="34" t="s">
        <v>114</v>
      </c>
      <c r="B72" s="194">
        <f>PPCL_NG!I72+PPCL_Spot!I72+GT_NG!I72+GT_Spot!I72+Bawana_NG!I72+Bawana_RLNG!I72+Bawana_Spot!I72</f>
        <v>96.4</v>
      </c>
      <c r="C72" s="194">
        <f>PPCL_NG!P72+PPCL_Spot!P72+GT_NG!P72+GT_Spot!P72+Bawana_NG!P72+Bawana_RLNG!P72+Bawana_Spot!P72</f>
        <v>96.457151580745645</v>
      </c>
      <c r="D72" s="195">
        <f t="shared" si="6"/>
        <v>-5.7151580745639308E-2</v>
      </c>
      <c r="E72" s="194">
        <f>PPCL_NG!J72+PPCL_Spot!J72+GT_NG!J72+GT_Spot!J72+Bawana_NG!J72+Bawana_RLNG!J72+Bawana_Spot!J72</f>
        <v>56.21</v>
      </c>
      <c r="F72" s="194">
        <f>PPCL_NG!Q72+PPCL_Spot!Q72+GT_NG!Q72+GT_Spot!Q72+Bawana_NG!Q72+Bawana_RLNG!Q72+Bawana_Spot!Q72</f>
        <v>56.245321699661638</v>
      </c>
      <c r="G72" s="195">
        <f t="shared" si="7"/>
        <v>-3.5321699661636785E-2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5.8397298672464037</v>
      </c>
      <c r="J72" s="195">
        <f t="shared" si="8"/>
        <v>2.7013275359610844E-4</v>
      </c>
      <c r="K72" s="194">
        <f>PPCL_NG!L72+PPCL_Spot!L72+GT_NG!L72+GT_Spot!L72+Bawana_NG!L72+Bawana_RLNG!L72+Bawana_Spot!L72</f>
        <v>21.65</v>
      </c>
      <c r="L72" s="194">
        <f>PPCL_NG!S72+PPCL_Spot!S72+GT_NG!S72+GT_Spot!S72+Bawana_NG!S72+Bawana_RLNG!S72+Bawana_Spot!S72</f>
        <v>21.658844567281573</v>
      </c>
      <c r="M72" s="195">
        <f t="shared" si="9"/>
        <v>-8.8445672815744558E-3</v>
      </c>
      <c r="N72" s="194">
        <f>PPCL_NG!M72+PPCL_Spot!M72+GT_NG!M72+GT_Spot!M72+Bawana_NG!M72+Bawana_RLNG!M72+Bawana_Spot!M72</f>
        <v>69.23</v>
      </c>
      <c r="O72" s="194">
        <f>PPCL_NG!T72+PPCL_Spot!T72+GT_NG!T72+GT_Spot!T72+Bawana_NG!T72+Bawana_RLNG!T72+Bawana_Spot!T72</f>
        <v>69.278952285064747</v>
      </c>
      <c r="P72" s="195">
        <f t="shared" si="10"/>
        <v>-4.8952285064743251E-2</v>
      </c>
      <c r="Q72" s="195">
        <f t="shared" si="11"/>
        <v>-0.14999999999999769</v>
      </c>
    </row>
    <row r="73" spans="1:17">
      <c r="A73" s="34" t="s">
        <v>115</v>
      </c>
      <c r="B73" s="194">
        <f>PPCL_NG!I73+PPCL_Spot!I73+GT_NG!I73+GT_Spot!I73+Bawana_NG!I73+Bawana_RLNG!I73+Bawana_Spot!I73</f>
        <v>96.4</v>
      </c>
      <c r="C73" s="194">
        <f>PPCL_NG!P73+PPCL_Spot!P73+GT_NG!P73+GT_Spot!P73+Bawana_NG!P73+Bawana_RLNG!P73+Bawana_Spot!P73</f>
        <v>96.457151580745645</v>
      </c>
      <c r="D73" s="195">
        <f t="shared" si="6"/>
        <v>-5.7151580745639308E-2</v>
      </c>
      <c r="E73" s="194">
        <f>PPCL_NG!J73+PPCL_Spot!J73+GT_NG!J73+GT_Spot!J73+Bawana_NG!J73+Bawana_RLNG!J73+Bawana_Spot!J73</f>
        <v>56.21</v>
      </c>
      <c r="F73" s="194">
        <f>PPCL_NG!Q73+PPCL_Spot!Q73+GT_NG!Q73+GT_Spot!Q73+Bawana_NG!Q73+Bawana_RLNG!Q73+Bawana_Spot!Q73</f>
        <v>56.245321699661638</v>
      </c>
      <c r="G73" s="195">
        <f t="shared" si="7"/>
        <v>-3.5321699661636785E-2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5.8397298672464037</v>
      </c>
      <c r="J73" s="195">
        <f t="shared" si="8"/>
        <v>2.7013275359610844E-4</v>
      </c>
      <c r="K73" s="194">
        <f>PPCL_NG!L73+PPCL_Spot!L73+GT_NG!L73+GT_Spot!L73+Bawana_NG!L73+Bawana_RLNG!L73+Bawana_Spot!L73</f>
        <v>21.65</v>
      </c>
      <c r="L73" s="194">
        <f>PPCL_NG!S73+PPCL_Spot!S73+GT_NG!S73+GT_Spot!S73+Bawana_NG!S73+Bawana_RLNG!S73+Bawana_Spot!S73</f>
        <v>21.658844567281573</v>
      </c>
      <c r="M73" s="195">
        <f t="shared" si="9"/>
        <v>-8.8445672815744558E-3</v>
      </c>
      <c r="N73" s="194">
        <f>PPCL_NG!M73+PPCL_Spot!M73+GT_NG!M73+GT_Spot!M73+Bawana_NG!M73+Bawana_RLNG!M73+Bawana_Spot!M73</f>
        <v>69.23</v>
      </c>
      <c r="O73" s="194">
        <f>PPCL_NG!T73+PPCL_Spot!T73+GT_NG!T73+GT_Spot!T73+Bawana_NG!T73+Bawana_RLNG!T73+Bawana_Spot!T73</f>
        <v>69.278952285064747</v>
      </c>
      <c r="P73" s="195">
        <f t="shared" si="10"/>
        <v>-4.8952285064743251E-2</v>
      </c>
      <c r="Q73" s="195">
        <f t="shared" si="11"/>
        <v>-0.14999999999999769</v>
      </c>
    </row>
    <row r="74" spans="1:17">
      <c r="A74" s="34" t="s">
        <v>116</v>
      </c>
      <c r="B74" s="194">
        <f>PPCL_NG!I74+PPCL_Spot!I74+GT_NG!I74+GT_Spot!I74+Bawana_NG!I74+Bawana_RLNG!I74+Bawana_Spot!I74</f>
        <v>96.03</v>
      </c>
      <c r="C74" s="194">
        <f>PPCL_NG!P74+PPCL_Spot!P74+GT_NG!P74+GT_Spot!P74+Bawana_NG!P74+Bawana_RLNG!P74+Bawana_Spot!P74</f>
        <v>96.105924238108798</v>
      </c>
      <c r="D74" s="195">
        <f t="shared" si="6"/>
        <v>-7.5924238108797226E-2</v>
      </c>
      <c r="E74" s="194">
        <f>PPCL_NG!J74+PPCL_Spot!J74+GT_NG!J74+GT_Spot!J74+Bawana_NG!J74+Bawana_RLNG!J74+Bawana_Spot!J74</f>
        <v>65.599999999999994</v>
      </c>
      <c r="F74" s="194">
        <f>PPCL_NG!Q74+PPCL_Spot!Q74+GT_NG!Q74+GT_Spot!Q74+Bawana_NG!Q74+Bawana_RLNG!Q74+Bawana_Spot!Q74</f>
        <v>65.643292509256625</v>
      </c>
      <c r="G74" s="195">
        <f t="shared" si="7"/>
        <v>-4.3292509256630751E-2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5.84</v>
      </c>
      <c r="J74" s="195">
        <f t="shared" si="8"/>
        <v>0</v>
      </c>
      <c r="K74" s="194">
        <f>PPCL_NG!L74+PPCL_Spot!L74+GT_NG!L74+GT_Spot!L74+Bawana_NG!L74+Bawana_RLNG!L74+Bawana_Spot!L74</f>
        <v>21.08</v>
      </c>
      <c r="L74" s="194">
        <f>PPCL_NG!S74+PPCL_Spot!S74+GT_NG!S74+GT_Spot!S74+Bawana_NG!S74+Bawana_RLNG!S74+Bawana_Spot!S74</f>
        <v>21.09125605240672</v>
      </c>
      <c r="M74" s="195">
        <f t="shared" si="9"/>
        <v>-1.1256052406722006E-2</v>
      </c>
      <c r="N74" s="194">
        <f>PPCL_NG!M74+PPCL_Spot!M74+GT_NG!M74+GT_Spot!M74+Bawana_NG!M74+Bawana_RLNG!M74+Bawana_Spot!M74</f>
        <v>66</v>
      </c>
      <c r="O74" s="194">
        <f>PPCL_NG!T74+PPCL_Spot!T74+GT_NG!T74+GT_Spot!T74+Bawana_NG!T74+Bawana_RLNG!T74+Bawana_Spot!T74</f>
        <v>66.059527200227848</v>
      </c>
      <c r="P74" s="195">
        <f t="shared" si="10"/>
        <v>-5.9527200227847743E-2</v>
      </c>
      <c r="Q74" s="195">
        <f t="shared" si="11"/>
        <v>-0.18999999999999773</v>
      </c>
    </row>
    <row r="75" spans="1:17">
      <c r="A75" s="34" t="s">
        <v>117</v>
      </c>
      <c r="B75" s="194">
        <f>PPCL_NG!I75+PPCL_Spot!I75+GT_NG!I75+GT_Spot!I75+Bawana_NG!I75+Bawana_RLNG!I75+Bawana_Spot!I75</f>
        <v>96.03</v>
      </c>
      <c r="C75" s="194">
        <f>PPCL_NG!P75+PPCL_Spot!P75+GT_NG!P75+GT_Spot!P75+Bawana_NG!P75+Bawana_RLNG!P75+Bawana_Spot!P75</f>
        <v>96.221987820176935</v>
      </c>
      <c r="D75" s="195">
        <f t="shared" si="6"/>
        <v>-0.19198782017693361</v>
      </c>
      <c r="E75" s="194">
        <f>PPCL_NG!J75+PPCL_Spot!J75+GT_NG!J75+GT_Spot!J75+Bawana_NG!J75+Bawana_RLNG!J75+Bawana_Spot!J75</f>
        <v>65.599999999999994</v>
      </c>
      <c r="F75" s="194">
        <f>PPCL_NG!Q75+PPCL_Spot!Q75+GT_NG!Q75+GT_Spot!Q75+Bawana_NG!Q75+Bawana_RLNG!Q75+Bawana_Spot!Q75</f>
        <v>65.708968037841117</v>
      </c>
      <c r="G75" s="195">
        <f t="shared" si="7"/>
        <v>-0.10896803784112308</v>
      </c>
      <c r="H75" s="194">
        <f>PPCL_NG!K75+PPCL_Spot!K75+GT_NG!K75+GT_Spot!K75+Bawana_NG!K75+Bawana_RLNG!K75+Bawana_Spot!K75</f>
        <v>5.84</v>
      </c>
      <c r="I75" s="194">
        <f>PPCL_NG!R75+PPCL_Spot!R75+GT_NG!R75+GT_Spot!R75+Bawana_NG!R75+Bawana_RLNG!R75+Bawana_Spot!R75</f>
        <v>5.8397281698007815</v>
      </c>
      <c r="J75" s="195">
        <f t="shared" si="8"/>
        <v>2.7183019921839247E-4</v>
      </c>
      <c r="K75" s="194">
        <f>PPCL_NG!L75+PPCL_Spot!L75+GT_NG!L75+GT_Spot!L75+Bawana_NG!L75+Bawana_RLNG!L75+Bawana_Spot!L75</f>
        <v>21.08</v>
      </c>
      <c r="L75" s="194">
        <f>PPCL_NG!S75+PPCL_Spot!S75+GT_NG!S75+GT_Spot!S75+Bawana_NG!S75+Bawana_RLNG!S75+Bawana_Spot!S75</f>
        <v>21.108144387660325</v>
      </c>
      <c r="M75" s="195">
        <f t="shared" si="9"/>
        <v>-2.8144387660326231E-2</v>
      </c>
      <c r="N75" s="194">
        <f>PPCL_NG!M75+PPCL_Spot!M75+GT_NG!M75+GT_Spot!M75+Bawana_NG!M75+Bawana_RLNG!M75+Bawana_Spot!M75</f>
        <v>61.4</v>
      </c>
      <c r="O75" s="194">
        <f>PPCL_NG!T75+PPCL_Spot!T75+GT_NG!T75+GT_Spot!T75+Bawana_NG!T75+Bawana_RLNG!T75+Bawana_Spot!T75</f>
        <v>61.55117158452083</v>
      </c>
      <c r="P75" s="195">
        <f t="shared" si="10"/>
        <v>-0.15117158452083146</v>
      </c>
      <c r="Q75" s="195">
        <f t="shared" si="11"/>
        <v>-0.47999999999999599</v>
      </c>
    </row>
    <row r="76" spans="1:17">
      <c r="A76" s="34" t="s">
        <v>118</v>
      </c>
      <c r="B76" s="194">
        <f>PPCL_NG!I76+PPCL_Spot!I76+GT_NG!I76+GT_Spot!I76+Bawana_NG!I76+Bawana_RLNG!I76+Bawana_Spot!I76</f>
        <v>96.03</v>
      </c>
      <c r="C76" s="194">
        <f>PPCL_NG!P76+PPCL_Spot!P76+GT_NG!P76+GT_Spot!P76+Bawana_NG!P76+Bawana_RLNG!P76+Bawana_Spot!P76</f>
        <v>96.221987820176935</v>
      </c>
      <c r="D76" s="195">
        <f t="shared" si="6"/>
        <v>-0.19198782017693361</v>
      </c>
      <c r="E76" s="194">
        <f>PPCL_NG!J76+PPCL_Spot!J76+GT_NG!J76+GT_Spot!J76+Bawana_NG!J76+Bawana_RLNG!J76+Bawana_Spot!J76</f>
        <v>65.599999999999994</v>
      </c>
      <c r="F76" s="194">
        <f>PPCL_NG!Q76+PPCL_Spot!Q76+GT_NG!Q76+GT_Spot!Q76+Bawana_NG!Q76+Bawana_RLNG!Q76+Bawana_Spot!Q76</f>
        <v>65.708968037841117</v>
      </c>
      <c r="G76" s="195">
        <f t="shared" si="7"/>
        <v>-0.10896803784112308</v>
      </c>
      <c r="H76" s="194">
        <f>PPCL_NG!K76+PPCL_Spot!K76+GT_NG!K76+GT_Spot!K76+Bawana_NG!K76+Bawana_RLNG!K76+Bawana_Spot!K76</f>
        <v>5.84</v>
      </c>
      <c r="I76" s="194">
        <f>PPCL_NG!R76+PPCL_Spot!R76+GT_NG!R76+GT_Spot!R76+Bawana_NG!R76+Bawana_RLNG!R76+Bawana_Spot!R76</f>
        <v>5.8397281698007815</v>
      </c>
      <c r="J76" s="195">
        <f t="shared" si="8"/>
        <v>2.7183019921839247E-4</v>
      </c>
      <c r="K76" s="194">
        <f>PPCL_NG!L76+PPCL_Spot!L76+GT_NG!L76+GT_Spot!L76+Bawana_NG!L76+Bawana_RLNG!L76+Bawana_Spot!L76</f>
        <v>21.08</v>
      </c>
      <c r="L76" s="194">
        <f>PPCL_NG!S76+PPCL_Spot!S76+GT_NG!S76+GT_Spot!S76+Bawana_NG!S76+Bawana_RLNG!S76+Bawana_Spot!S76</f>
        <v>21.108144387660325</v>
      </c>
      <c r="M76" s="195">
        <f t="shared" si="9"/>
        <v>-2.8144387660326231E-2</v>
      </c>
      <c r="N76" s="194">
        <f>PPCL_NG!M76+PPCL_Spot!M76+GT_NG!M76+GT_Spot!M76+Bawana_NG!M76+Bawana_RLNG!M76+Bawana_Spot!M76</f>
        <v>61.4</v>
      </c>
      <c r="O76" s="194">
        <f>PPCL_NG!T76+PPCL_Spot!T76+GT_NG!T76+GT_Spot!T76+Bawana_NG!T76+Bawana_RLNG!T76+Bawana_Spot!T76</f>
        <v>61.55117158452083</v>
      </c>
      <c r="P76" s="195">
        <f t="shared" si="10"/>
        <v>-0.15117158452083146</v>
      </c>
      <c r="Q76" s="195">
        <f t="shared" si="11"/>
        <v>-0.47999999999999599</v>
      </c>
    </row>
    <row r="77" spans="1:17">
      <c r="A77" s="34" t="s">
        <v>119</v>
      </c>
      <c r="B77" s="194">
        <f>PPCL_NG!I77+PPCL_Spot!I77+GT_NG!I77+GT_Spot!I77+Bawana_NG!I77+Bawana_RLNG!I77+Bawana_Spot!I77</f>
        <v>96.03</v>
      </c>
      <c r="C77" s="194">
        <f>PPCL_NG!P77+PPCL_Spot!P77+GT_NG!P77+GT_Spot!P77+Bawana_NG!P77+Bawana_RLNG!P77+Bawana_Spot!P77</f>
        <v>96.221987820176935</v>
      </c>
      <c r="D77" s="195">
        <f t="shared" si="6"/>
        <v>-0.19198782017693361</v>
      </c>
      <c r="E77" s="194">
        <f>PPCL_NG!J77+PPCL_Spot!J77+GT_NG!J77+GT_Spot!J77+Bawana_NG!J77+Bawana_RLNG!J77+Bawana_Spot!J77</f>
        <v>65.599999999999994</v>
      </c>
      <c r="F77" s="194">
        <f>PPCL_NG!Q77+PPCL_Spot!Q77+GT_NG!Q77+GT_Spot!Q77+Bawana_NG!Q77+Bawana_RLNG!Q77+Bawana_Spot!Q77</f>
        <v>65.708968037841117</v>
      </c>
      <c r="G77" s="195">
        <f t="shared" si="7"/>
        <v>-0.10896803784112308</v>
      </c>
      <c r="H77" s="194">
        <f>PPCL_NG!K77+PPCL_Spot!K77+GT_NG!K77+GT_Spot!K77+Bawana_NG!K77+Bawana_RLNG!K77+Bawana_Spot!K77</f>
        <v>5.84</v>
      </c>
      <c r="I77" s="194">
        <f>PPCL_NG!R77+PPCL_Spot!R77+GT_NG!R77+GT_Spot!R77+Bawana_NG!R77+Bawana_RLNG!R77+Bawana_Spot!R77</f>
        <v>5.8397281698007815</v>
      </c>
      <c r="J77" s="195">
        <f t="shared" si="8"/>
        <v>2.7183019921839247E-4</v>
      </c>
      <c r="K77" s="194">
        <f>PPCL_NG!L77+PPCL_Spot!L77+GT_NG!L77+GT_Spot!L77+Bawana_NG!L77+Bawana_RLNG!L77+Bawana_Spot!L77</f>
        <v>21.08</v>
      </c>
      <c r="L77" s="194">
        <f>PPCL_NG!S77+PPCL_Spot!S77+GT_NG!S77+GT_Spot!S77+Bawana_NG!S77+Bawana_RLNG!S77+Bawana_Spot!S77</f>
        <v>21.108144387660325</v>
      </c>
      <c r="M77" s="195">
        <f t="shared" si="9"/>
        <v>-2.8144387660326231E-2</v>
      </c>
      <c r="N77" s="194">
        <f>PPCL_NG!M77+PPCL_Spot!M77+GT_NG!M77+GT_Spot!M77+Bawana_NG!M77+Bawana_RLNG!M77+Bawana_Spot!M77</f>
        <v>61.4</v>
      </c>
      <c r="O77" s="194">
        <f>PPCL_NG!T77+PPCL_Spot!T77+GT_NG!T77+GT_Spot!T77+Bawana_NG!T77+Bawana_RLNG!T77+Bawana_Spot!T77</f>
        <v>61.55117158452083</v>
      </c>
      <c r="P77" s="195">
        <f t="shared" si="10"/>
        <v>-0.15117158452083146</v>
      </c>
      <c r="Q77" s="195">
        <f t="shared" si="11"/>
        <v>-0.47999999999999599</v>
      </c>
    </row>
    <row r="78" spans="1:17">
      <c r="A78" s="34" t="s">
        <v>120</v>
      </c>
      <c r="B78" s="194">
        <f>PPCL_NG!I78+PPCL_Spot!I78+GT_NG!I78+GT_Spot!I78+Bawana_NG!I78+Bawana_RLNG!I78+Bawana_Spot!I78</f>
        <v>96.03</v>
      </c>
      <c r="C78" s="194">
        <f>PPCL_NG!P78+PPCL_Spot!P78+GT_NG!P78+GT_Spot!P78+Bawana_NG!P78+Bawana_RLNG!P78+Bawana_Spot!P78</f>
        <v>96.221987820176935</v>
      </c>
      <c r="D78" s="195">
        <f t="shared" si="6"/>
        <v>-0.19198782017693361</v>
      </c>
      <c r="E78" s="194">
        <f>PPCL_NG!J78+PPCL_Spot!J78+GT_NG!J78+GT_Spot!J78+Bawana_NG!J78+Bawana_RLNG!J78+Bawana_Spot!J78</f>
        <v>65.599999999999994</v>
      </c>
      <c r="F78" s="194">
        <f>PPCL_NG!Q78+PPCL_Spot!Q78+GT_NG!Q78+GT_Spot!Q78+Bawana_NG!Q78+Bawana_RLNG!Q78+Bawana_Spot!Q78</f>
        <v>65.708968037841117</v>
      </c>
      <c r="G78" s="195">
        <f t="shared" si="7"/>
        <v>-0.10896803784112308</v>
      </c>
      <c r="H78" s="194">
        <f>PPCL_NG!K78+PPCL_Spot!K78+GT_NG!K78+GT_Spot!K78+Bawana_NG!K78+Bawana_RLNG!K78+Bawana_Spot!K78</f>
        <v>5.84</v>
      </c>
      <c r="I78" s="194">
        <f>PPCL_NG!R78+PPCL_Spot!R78+GT_NG!R78+GT_Spot!R78+Bawana_NG!R78+Bawana_RLNG!R78+Bawana_Spot!R78</f>
        <v>5.8397281698007815</v>
      </c>
      <c r="J78" s="195">
        <f t="shared" si="8"/>
        <v>2.7183019921839247E-4</v>
      </c>
      <c r="K78" s="194">
        <f>PPCL_NG!L78+PPCL_Spot!L78+GT_NG!L78+GT_Spot!L78+Bawana_NG!L78+Bawana_RLNG!L78+Bawana_Spot!L78</f>
        <v>21.08</v>
      </c>
      <c r="L78" s="194">
        <f>PPCL_NG!S78+PPCL_Spot!S78+GT_NG!S78+GT_Spot!S78+Bawana_NG!S78+Bawana_RLNG!S78+Bawana_Spot!S78</f>
        <v>21.108144387660325</v>
      </c>
      <c r="M78" s="195">
        <f t="shared" si="9"/>
        <v>-2.8144387660326231E-2</v>
      </c>
      <c r="N78" s="194">
        <f>PPCL_NG!M78+PPCL_Spot!M78+GT_NG!M78+GT_Spot!M78+Bawana_NG!M78+Bawana_RLNG!M78+Bawana_Spot!M78</f>
        <v>61.4</v>
      </c>
      <c r="O78" s="194">
        <f>PPCL_NG!T78+PPCL_Spot!T78+GT_NG!T78+GT_Spot!T78+Bawana_NG!T78+Bawana_RLNG!T78+Bawana_Spot!T78</f>
        <v>61.55117158452083</v>
      </c>
      <c r="P78" s="195">
        <f t="shared" si="10"/>
        <v>-0.15117158452083146</v>
      </c>
      <c r="Q78" s="195">
        <f t="shared" si="11"/>
        <v>-0.47999999999999599</v>
      </c>
    </row>
    <row r="79" spans="1:17">
      <c r="A79" s="34" t="s">
        <v>121</v>
      </c>
      <c r="B79" s="194">
        <f>PPCL_NG!I79+PPCL_Spot!I79+GT_NG!I79+GT_Spot!I79+Bawana_NG!I79+Bawana_RLNG!I79+Bawana_Spot!I79</f>
        <v>96.03</v>
      </c>
      <c r="C79" s="194">
        <f>PPCL_NG!P79+PPCL_Spot!P79+GT_NG!P79+GT_Spot!P79+Bawana_NG!P79+Bawana_RLNG!P79+Bawana_Spot!P79</f>
        <v>96.221987820176935</v>
      </c>
      <c r="D79" s="195">
        <f t="shared" si="6"/>
        <v>-0.19198782017693361</v>
      </c>
      <c r="E79" s="194">
        <f>PPCL_NG!J79+PPCL_Spot!J79+GT_NG!J79+GT_Spot!J79+Bawana_NG!J79+Bawana_RLNG!J79+Bawana_Spot!J79</f>
        <v>65.599999999999994</v>
      </c>
      <c r="F79" s="194">
        <f>PPCL_NG!Q79+PPCL_Spot!Q79+GT_NG!Q79+GT_Spot!Q79+Bawana_NG!Q79+Bawana_RLNG!Q79+Bawana_Spot!Q79</f>
        <v>65.708968037841117</v>
      </c>
      <c r="G79" s="195">
        <f t="shared" si="7"/>
        <v>-0.10896803784112308</v>
      </c>
      <c r="H79" s="194">
        <f>PPCL_NG!K79+PPCL_Spot!K79+GT_NG!K79+GT_Spot!K79+Bawana_NG!K79+Bawana_RLNG!K79+Bawana_Spot!K79</f>
        <v>5.84</v>
      </c>
      <c r="I79" s="194">
        <f>PPCL_NG!R79+PPCL_Spot!R79+GT_NG!R79+GT_Spot!R79+Bawana_NG!R79+Bawana_RLNG!R79+Bawana_Spot!R79</f>
        <v>5.8397281698007815</v>
      </c>
      <c r="J79" s="195">
        <f t="shared" si="8"/>
        <v>2.7183019921839247E-4</v>
      </c>
      <c r="K79" s="194">
        <f>PPCL_NG!L79+PPCL_Spot!L79+GT_NG!L79+GT_Spot!L79+Bawana_NG!L79+Bawana_RLNG!L79+Bawana_Spot!L79</f>
        <v>21.08</v>
      </c>
      <c r="L79" s="194">
        <f>PPCL_NG!S79+PPCL_Spot!S79+GT_NG!S79+GT_Spot!S79+Bawana_NG!S79+Bawana_RLNG!S79+Bawana_Spot!S79</f>
        <v>21.108144387660325</v>
      </c>
      <c r="M79" s="195">
        <f t="shared" si="9"/>
        <v>-2.8144387660326231E-2</v>
      </c>
      <c r="N79" s="194">
        <f>PPCL_NG!M79+PPCL_Spot!M79+GT_NG!M79+GT_Spot!M79+Bawana_NG!M79+Bawana_RLNG!M79+Bawana_Spot!M79</f>
        <v>61.4</v>
      </c>
      <c r="O79" s="194">
        <f>PPCL_NG!T79+PPCL_Spot!T79+GT_NG!T79+GT_Spot!T79+Bawana_NG!T79+Bawana_RLNG!T79+Bawana_Spot!T79</f>
        <v>61.55117158452083</v>
      </c>
      <c r="P79" s="195">
        <f t="shared" si="10"/>
        <v>-0.15117158452083146</v>
      </c>
      <c r="Q79" s="195">
        <f t="shared" si="11"/>
        <v>-0.47999999999999599</v>
      </c>
    </row>
    <row r="80" spans="1:17">
      <c r="A80" s="34" t="s">
        <v>122</v>
      </c>
      <c r="B80" s="194">
        <f>PPCL_NG!I80+PPCL_Spot!I80+GT_NG!I80+GT_Spot!I80+Bawana_NG!I80+Bawana_RLNG!I80+Bawana_Spot!I80</f>
        <v>96.03</v>
      </c>
      <c r="C80" s="194">
        <f>PPCL_NG!P80+PPCL_Spot!P80+GT_NG!P80+GT_Spot!P80+Bawana_NG!P80+Bawana_RLNG!P80+Bawana_Spot!P80</f>
        <v>96.221987820176935</v>
      </c>
      <c r="D80" s="195">
        <f t="shared" si="6"/>
        <v>-0.19198782017693361</v>
      </c>
      <c r="E80" s="194">
        <f>PPCL_NG!J80+PPCL_Spot!J80+GT_NG!J80+GT_Spot!J80+Bawana_NG!J80+Bawana_RLNG!J80+Bawana_Spot!J80</f>
        <v>65.599999999999994</v>
      </c>
      <c r="F80" s="194">
        <f>PPCL_NG!Q80+PPCL_Spot!Q80+GT_NG!Q80+GT_Spot!Q80+Bawana_NG!Q80+Bawana_RLNG!Q80+Bawana_Spot!Q80</f>
        <v>65.708968037841117</v>
      </c>
      <c r="G80" s="195">
        <f t="shared" si="7"/>
        <v>-0.10896803784112308</v>
      </c>
      <c r="H80" s="194">
        <f>PPCL_NG!K80+PPCL_Spot!K80+GT_NG!K80+GT_Spot!K80+Bawana_NG!K80+Bawana_RLNG!K80+Bawana_Spot!K80</f>
        <v>5.84</v>
      </c>
      <c r="I80" s="194">
        <f>PPCL_NG!R80+PPCL_Spot!R80+GT_NG!R80+GT_Spot!R80+Bawana_NG!R80+Bawana_RLNG!R80+Bawana_Spot!R80</f>
        <v>5.8397281698007815</v>
      </c>
      <c r="J80" s="195">
        <f t="shared" si="8"/>
        <v>2.7183019921839247E-4</v>
      </c>
      <c r="K80" s="194">
        <f>PPCL_NG!L80+PPCL_Spot!L80+GT_NG!L80+GT_Spot!L80+Bawana_NG!L80+Bawana_RLNG!L80+Bawana_Spot!L80</f>
        <v>21.08</v>
      </c>
      <c r="L80" s="194">
        <f>PPCL_NG!S80+PPCL_Spot!S80+GT_NG!S80+GT_Spot!S80+Bawana_NG!S80+Bawana_RLNG!S80+Bawana_Spot!S80</f>
        <v>21.108144387660325</v>
      </c>
      <c r="M80" s="195">
        <f t="shared" si="9"/>
        <v>-2.8144387660326231E-2</v>
      </c>
      <c r="N80" s="194">
        <f>PPCL_NG!M80+PPCL_Spot!M80+GT_NG!M80+GT_Spot!M80+Bawana_NG!M80+Bawana_RLNG!M80+Bawana_Spot!M80</f>
        <v>61.4</v>
      </c>
      <c r="O80" s="194">
        <f>PPCL_NG!T80+PPCL_Spot!T80+GT_NG!T80+GT_Spot!T80+Bawana_NG!T80+Bawana_RLNG!T80+Bawana_Spot!T80</f>
        <v>61.55117158452083</v>
      </c>
      <c r="P80" s="195">
        <f t="shared" si="10"/>
        <v>-0.15117158452083146</v>
      </c>
      <c r="Q80" s="195">
        <f t="shared" si="11"/>
        <v>-0.47999999999999599</v>
      </c>
    </row>
    <row r="81" spans="1:17">
      <c r="A81" s="34" t="s">
        <v>123</v>
      </c>
      <c r="B81" s="194">
        <f>PPCL_NG!I81+PPCL_Spot!I81+GT_NG!I81+GT_Spot!I81+Bawana_NG!I81+Bawana_RLNG!I81+Bawana_Spot!I81</f>
        <v>96.88</v>
      </c>
      <c r="C81" s="194">
        <f>PPCL_NG!P81+PPCL_Spot!P81+GT_NG!P81+GT_Spot!P81+Bawana_NG!P81+Bawana_RLNG!P81+Bawana_Spot!P81</f>
        <v>97.081916366657438</v>
      </c>
      <c r="D81" s="195">
        <f t="shared" si="6"/>
        <v>-0.20191636665744284</v>
      </c>
      <c r="E81" s="194">
        <f>PPCL_NG!J81+PPCL_Spot!J81+GT_NG!J81+GT_Spot!J81+Bawana_NG!J81+Bawana_RLNG!J81+Bawana_Spot!J81</f>
        <v>65.75</v>
      </c>
      <c r="F81" s="194">
        <f>PPCL_NG!Q81+PPCL_Spot!Q81+GT_NG!Q81+GT_Spot!Q81+Bawana_NG!Q81+Bawana_RLNG!Q81+Bawana_Spot!Q81</f>
        <v>65.860592633619504</v>
      </c>
      <c r="G81" s="195">
        <f t="shared" si="7"/>
        <v>-0.110592633619504</v>
      </c>
      <c r="H81" s="194">
        <f>PPCL_NG!K81+PPCL_Spot!K81+GT_NG!K81+GT_Spot!K81+Bawana_NG!K81+Bawana_RLNG!K81+Bawana_Spot!K81</f>
        <v>5.84</v>
      </c>
      <c r="I81" s="194">
        <f>PPCL_NG!R81+PPCL_Spot!R81+GT_NG!R81+GT_Spot!R81+Bawana_NG!R81+Bawana_RLNG!R81+Bawana_Spot!R81</f>
        <v>5.84</v>
      </c>
      <c r="J81" s="195">
        <f t="shared" si="8"/>
        <v>0</v>
      </c>
      <c r="K81" s="194">
        <f>PPCL_NG!L81+PPCL_Spot!L81+GT_NG!L81+GT_Spot!L81+Bawana_NG!L81+Bawana_RLNG!L81+Bawana_Spot!L81</f>
        <v>21.08</v>
      </c>
      <c r="L81" s="194">
        <f>PPCL_NG!S81+PPCL_Spot!S81+GT_NG!S81+GT_Spot!S81+Bawana_NG!S81+Bawana_RLNG!S81+Bawana_Spot!S81</f>
        <v>21.108224868457491</v>
      </c>
      <c r="M81" s="195">
        <f t="shared" si="9"/>
        <v>-2.8224868457492391E-2</v>
      </c>
      <c r="N81" s="194">
        <f>PPCL_NG!M81+PPCL_Spot!M81+GT_NG!M81+GT_Spot!M81+Bawana_NG!M81+Bawana_RLNG!M81+Bawana_Spot!M81</f>
        <v>66</v>
      </c>
      <c r="O81" s="194">
        <f>PPCL_NG!T81+PPCL_Spot!T81+GT_NG!T81+GT_Spot!T81+Bawana_NG!T81+Bawana_RLNG!T81+Bawana_Spot!T81</f>
        <v>66.149266131265577</v>
      </c>
      <c r="P81" s="195">
        <f t="shared" si="10"/>
        <v>-0.14926613126557697</v>
      </c>
      <c r="Q81" s="195">
        <f t="shared" si="11"/>
        <v>-0.4900000000000162</v>
      </c>
    </row>
    <row r="82" spans="1:17">
      <c r="A82" s="34" t="s">
        <v>124</v>
      </c>
      <c r="B82" s="194">
        <f>PPCL_NG!I82+PPCL_Spot!I82+GT_NG!I82+GT_Spot!I82+Bawana_NG!I82+Bawana_RLNG!I82+Bawana_Spot!I82</f>
        <v>96.88</v>
      </c>
      <c r="C82" s="194">
        <f>PPCL_NG!P82+PPCL_Spot!P82+GT_NG!P82+GT_Spot!P82+Bawana_NG!P82+Bawana_RLNG!P82+Bawana_Spot!P82</f>
        <v>97.081916366657438</v>
      </c>
      <c r="D82" s="195">
        <f t="shared" si="6"/>
        <v>-0.20191636665744284</v>
      </c>
      <c r="E82" s="194">
        <f>PPCL_NG!J82+PPCL_Spot!J82+GT_NG!J82+GT_Spot!J82+Bawana_NG!J82+Bawana_RLNG!J82+Bawana_Spot!J82</f>
        <v>65.75</v>
      </c>
      <c r="F82" s="194">
        <f>PPCL_NG!Q82+PPCL_Spot!Q82+GT_NG!Q82+GT_Spot!Q82+Bawana_NG!Q82+Bawana_RLNG!Q82+Bawana_Spot!Q82</f>
        <v>65.860592633619504</v>
      </c>
      <c r="G82" s="195">
        <f t="shared" si="7"/>
        <v>-0.110592633619504</v>
      </c>
      <c r="H82" s="194">
        <f>PPCL_NG!K82+PPCL_Spot!K82+GT_NG!K82+GT_Spot!K82+Bawana_NG!K82+Bawana_RLNG!K82+Bawana_Spot!K82</f>
        <v>5.84</v>
      </c>
      <c r="I82" s="194">
        <f>PPCL_NG!R82+PPCL_Spot!R82+GT_NG!R82+GT_Spot!R82+Bawana_NG!R82+Bawana_RLNG!R82+Bawana_Spot!R82</f>
        <v>5.84</v>
      </c>
      <c r="J82" s="195">
        <f t="shared" si="8"/>
        <v>0</v>
      </c>
      <c r="K82" s="194">
        <f>PPCL_NG!L82+PPCL_Spot!L82+GT_NG!L82+GT_Spot!L82+Bawana_NG!L82+Bawana_RLNG!L82+Bawana_Spot!L82</f>
        <v>21.08</v>
      </c>
      <c r="L82" s="194">
        <f>PPCL_NG!S82+PPCL_Spot!S82+GT_NG!S82+GT_Spot!S82+Bawana_NG!S82+Bawana_RLNG!S82+Bawana_Spot!S82</f>
        <v>21.108224868457491</v>
      </c>
      <c r="M82" s="195">
        <f t="shared" si="9"/>
        <v>-2.8224868457492391E-2</v>
      </c>
      <c r="N82" s="194">
        <f>PPCL_NG!M82+PPCL_Spot!M82+GT_NG!M82+GT_Spot!M82+Bawana_NG!M82+Bawana_RLNG!M82+Bawana_Spot!M82</f>
        <v>66</v>
      </c>
      <c r="O82" s="194">
        <f>PPCL_NG!T82+PPCL_Spot!T82+GT_NG!T82+GT_Spot!T82+Bawana_NG!T82+Bawana_RLNG!T82+Bawana_Spot!T82</f>
        <v>66.149266131265577</v>
      </c>
      <c r="P82" s="195">
        <f t="shared" si="10"/>
        <v>-0.14926613126557697</v>
      </c>
      <c r="Q82" s="195">
        <f t="shared" si="11"/>
        <v>-0.4900000000000162</v>
      </c>
    </row>
    <row r="83" spans="1:17">
      <c r="A83" s="34" t="s">
        <v>125</v>
      </c>
      <c r="B83" s="194">
        <f>PPCL_NG!I83+PPCL_Spot!I83+GT_NG!I83+GT_Spot!I83+Bawana_NG!I83+Bawana_RLNG!I83+Bawana_Spot!I83</f>
        <v>96.88</v>
      </c>
      <c r="C83" s="194">
        <f>PPCL_NG!P83+PPCL_Spot!P83+GT_NG!P83+GT_Spot!P83+Bawana_NG!P83+Bawana_RLNG!P83+Bawana_Spot!P83</f>
        <v>97.078099572764302</v>
      </c>
      <c r="D83" s="195">
        <f t="shared" si="6"/>
        <v>-0.19809957276430623</v>
      </c>
      <c r="E83" s="194">
        <f>PPCL_NG!J83+PPCL_Spot!J83+GT_NG!J83+GT_Spot!J83+Bawana_NG!J83+Bawana_RLNG!J83+Bawana_Spot!J83</f>
        <v>65.75</v>
      </c>
      <c r="F83" s="194">
        <f>PPCL_NG!Q83+PPCL_Spot!Q83+GT_NG!Q83+GT_Spot!Q83+Bawana_NG!Q83+Bawana_RLNG!Q83+Bawana_Spot!Q83</f>
        <v>65.857911568640901</v>
      </c>
      <c r="G83" s="195">
        <f t="shared" si="7"/>
        <v>-0.10791156864090112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5.8397281698007815</v>
      </c>
      <c r="J83" s="195">
        <f t="shared" si="8"/>
        <v>2.7183019921839247E-4</v>
      </c>
      <c r="K83" s="194">
        <f>PPCL_NG!L83+PPCL_Spot!L83+GT_NG!L83+GT_Spot!L83+Bawana_NG!L83+Bawana_RLNG!L83+Bawana_Spot!L83</f>
        <v>21.08</v>
      </c>
      <c r="L83" s="194">
        <f>PPCL_NG!S83+PPCL_Spot!S83+GT_NG!S83+GT_Spot!S83+Bawana_NG!S83+Bawana_RLNG!S83+Bawana_Spot!S83</f>
        <v>21.10734048938469</v>
      </c>
      <c r="M83" s="195">
        <f t="shared" si="9"/>
        <v>-2.734048938469158E-2</v>
      </c>
      <c r="N83" s="194">
        <f>PPCL_NG!M83+PPCL_Spot!M83+GT_NG!M83+GT_Spot!M83+Bawana_NG!M83+Bawana_RLNG!M83+Bawana_Spot!M83</f>
        <v>61.4</v>
      </c>
      <c r="O83" s="194">
        <f>PPCL_NG!T83+PPCL_Spot!T83+GT_NG!T83+GT_Spot!T83+Bawana_NG!T83+Bawana_RLNG!T83+Bawana_Spot!T83</f>
        <v>61.546920199409307</v>
      </c>
      <c r="P83" s="195">
        <f t="shared" si="10"/>
        <v>-0.14692019940930834</v>
      </c>
      <c r="Q83" s="195">
        <f t="shared" si="11"/>
        <v>-0.47999999999998888</v>
      </c>
    </row>
    <row r="84" spans="1:17">
      <c r="A84" s="34" t="s">
        <v>126</v>
      </c>
      <c r="B84" s="194">
        <f>PPCL_NG!I84+PPCL_Spot!I84+GT_NG!I84+GT_Spot!I84+Bawana_NG!I84+Bawana_RLNG!I84+Bawana_Spot!I84</f>
        <v>96.88</v>
      </c>
      <c r="C84" s="194">
        <f>PPCL_NG!P84+PPCL_Spot!P84+GT_NG!P84+GT_Spot!P84+Bawana_NG!P84+Bawana_RLNG!P84+Bawana_Spot!P84</f>
        <v>97.078099572764302</v>
      </c>
      <c r="D84" s="195">
        <f t="shared" si="6"/>
        <v>-0.19809957276430623</v>
      </c>
      <c r="E84" s="194">
        <f>PPCL_NG!J84+PPCL_Spot!J84+GT_NG!J84+GT_Spot!J84+Bawana_NG!J84+Bawana_RLNG!J84+Bawana_Spot!J84</f>
        <v>65.75</v>
      </c>
      <c r="F84" s="194">
        <f>PPCL_NG!Q84+PPCL_Spot!Q84+GT_NG!Q84+GT_Spot!Q84+Bawana_NG!Q84+Bawana_RLNG!Q84+Bawana_Spot!Q84</f>
        <v>65.857911568640901</v>
      </c>
      <c r="G84" s="195">
        <f t="shared" si="7"/>
        <v>-0.10791156864090112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5.8397281698007815</v>
      </c>
      <c r="J84" s="195">
        <f t="shared" si="8"/>
        <v>2.7183019921839247E-4</v>
      </c>
      <c r="K84" s="194">
        <f>PPCL_NG!L84+PPCL_Spot!L84+GT_NG!L84+GT_Spot!L84+Bawana_NG!L84+Bawana_RLNG!L84+Bawana_Spot!L84</f>
        <v>21.08</v>
      </c>
      <c r="L84" s="194">
        <f>PPCL_NG!S84+PPCL_Spot!S84+GT_NG!S84+GT_Spot!S84+Bawana_NG!S84+Bawana_RLNG!S84+Bawana_Spot!S84</f>
        <v>21.10734048938469</v>
      </c>
      <c r="M84" s="195">
        <f t="shared" si="9"/>
        <v>-2.734048938469158E-2</v>
      </c>
      <c r="N84" s="194">
        <f>PPCL_NG!M84+PPCL_Spot!M84+GT_NG!M84+GT_Spot!M84+Bawana_NG!M84+Bawana_RLNG!M84+Bawana_Spot!M84</f>
        <v>61.4</v>
      </c>
      <c r="O84" s="194">
        <f>PPCL_NG!T84+PPCL_Spot!T84+GT_NG!T84+GT_Spot!T84+Bawana_NG!T84+Bawana_RLNG!T84+Bawana_Spot!T84</f>
        <v>61.546920199409307</v>
      </c>
      <c r="P84" s="195">
        <f t="shared" si="10"/>
        <v>-0.14692019940930834</v>
      </c>
      <c r="Q84" s="195">
        <f t="shared" si="11"/>
        <v>-0.47999999999998888</v>
      </c>
    </row>
    <row r="85" spans="1:17">
      <c r="A85" s="34" t="s">
        <v>127</v>
      </c>
      <c r="B85" s="194">
        <f>PPCL_NG!I85+PPCL_Spot!I85+GT_NG!I85+GT_Spot!I85+Bawana_NG!I85+Bawana_RLNG!I85+Bawana_Spot!I85</f>
        <v>96.88</v>
      </c>
      <c r="C85" s="194">
        <f>PPCL_NG!P85+PPCL_Spot!P85+GT_NG!P85+GT_Spot!P85+Bawana_NG!P85+Bawana_RLNG!P85+Bawana_Spot!P85</f>
        <v>97.078099572764302</v>
      </c>
      <c r="D85" s="195">
        <f t="shared" si="6"/>
        <v>-0.19809957276430623</v>
      </c>
      <c r="E85" s="194">
        <f>PPCL_NG!J85+PPCL_Spot!J85+GT_NG!J85+GT_Spot!J85+Bawana_NG!J85+Bawana_RLNG!J85+Bawana_Spot!J85</f>
        <v>65.75</v>
      </c>
      <c r="F85" s="194">
        <f>PPCL_NG!Q85+PPCL_Spot!Q85+GT_NG!Q85+GT_Spot!Q85+Bawana_NG!Q85+Bawana_RLNG!Q85+Bawana_Spot!Q85</f>
        <v>65.857911568640901</v>
      </c>
      <c r="G85" s="195">
        <f t="shared" si="7"/>
        <v>-0.10791156864090112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5.8397281698007815</v>
      </c>
      <c r="J85" s="195">
        <f t="shared" si="8"/>
        <v>2.7183019921839247E-4</v>
      </c>
      <c r="K85" s="194">
        <f>PPCL_NG!L85+PPCL_Spot!L85+GT_NG!L85+GT_Spot!L85+Bawana_NG!L85+Bawana_RLNG!L85+Bawana_Spot!L85</f>
        <v>21.08</v>
      </c>
      <c r="L85" s="194">
        <f>PPCL_NG!S85+PPCL_Spot!S85+GT_NG!S85+GT_Spot!S85+Bawana_NG!S85+Bawana_RLNG!S85+Bawana_Spot!S85</f>
        <v>21.10734048938469</v>
      </c>
      <c r="M85" s="195">
        <f t="shared" si="9"/>
        <v>-2.734048938469158E-2</v>
      </c>
      <c r="N85" s="194">
        <f>PPCL_NG!M85+PPCL_Spot!M85+GT_NG!M85+GT_Spot!M85+Bawana_NG!M85+Bawana_RLNG!M85+Bawana_Spot!M85</f>
        <v>61.4</v>
      </c>
      <c r="O85" s="194">
        <f>PPCL_NG!T85+PPCL_Spot!T85+GT_NG!T85+GT_Spot!T85+Bawana_NG!T85+Bawana_RLNG!T85+Bawana_Spot!T85</f>
        <v>61.546920199409307</v>
      </c>
      <c r="P85" s="195">
        <f t="shared" si="10"/>
        <v>-0.14692019940930834</v>
      </c>
      <c r="Q85" s="195">
        <f t="shared" si="11"/>
        <v>-0.47999999999998888</v>
      </c>
    </row>
    <row r="86" spans="1:17">
      <c r="A86" s="34" t="s">
        <v>128</v>
      </c>
      <c r="B86" s="194">
        <f>PPCL_NG!I86+PPCL_Spot!I86+GT_NG!I86+GT_Spot!I86+Bawana_NG!I86+Bawana_RLNG!I86+Bawana_Spot!I86</f>
        <v>96.88</v>
      </c>
      <c r="C86" s="194">
        <f>PPCL_NG!P86+PPCL_Spot!P86+GT_NG!P86+GT_Spot!P86+Bawana_NG!P86+Bawana_RLNG!P86+Bawana_Spot!P86</f>
        <v>97.078099572764302</v>
      </c>
      <c r="D86" s="195">
        <f t="shared" si="6"/>
        <v>-0.19809957276430623</v>
      </c>
      <c r="E86" s="194">
        <f>PPCL_NG!J86+PPCL_Spot!J86+GT_NG!J86+GT_Spot!J86+Bawana_NG!J86+Bawana_RLNG!J86+Bawana_Spot!J86</f>
        <v>65.75</v>
      </c>
      <c r="F86" s="194">
        <f>PPCL_NG!Q86+PPCL_Spot!Q86+GT_NG!Q86+GT_Spot!Q86+Bawana_NG!Q86+Bawana_RLNG!Q86+Bawana_Spot!Q86</f>
        <v>65.857911568640901</v>
      </c>
      <c r="G86" s="195">
        <f t="shared" si="7"/>
        <v>-0.10791156864090112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5.8397281698007815</v>
      </c>
      <c r="J86" s="195">
        <f t="shared" si="8"/>
        <v>2.7183019921839247E-4</v>
      </c>
      <c r="K86" s="194">
        <f>PPCL_NG!L86+PPCL_Spot!L86+GT_NG!L86+GT_Spot!L86+Bawana_NG!L86+Bawana_RLNG!L86+Bawana_Spot!L86</f>
        <v>21.08</v>
      </c>
      <c r="L86" s="194">
        <f>PPCL_NG!S86+PPCL_Spot!S86+GT_NG!S86+GT_Spot!S86+Bawana_NG!S86+Bawana_RLNG!S86+Bawana_Spot!S86</f>
        <v>21.10734048938469</v>
      </c>
      <c r="M86" s="195">
        <f t="shared" si="9"/>
        <v>-2.734048938469158E-2</v>
      </c>
      <c r="N86" s="194">
        <f>PPCL_NG!M86+PPCL_Spot!M86+GT_NG!M86+GT_Spot!M86+Bawana_NG!M86+Bawana_RLNG!M86+Bawana_Spot!M86</f>
        <v>61.4</v>
      </c>
      <c r="O86" s="194">
        <f>PPCL_NG!T86+PPCL_Spot!T86+GT_NG!T86+GT_Spot!T86+Bawana_NG!T86+Bawana_RLNG!T86+Bawana_Spot!T86</f>
        <v>61.546920199409307</v>
      </c>
      <c r="P86" s="195">
        <f t="shared" si="10"/>
        <v>-0.14692019940930834</v>
      </c>
      <c r="Q86" s="195">
        <f t="shared" si="11"/>
        <v>-0.47999999999998888</v>
      </c>
    </row>
    <row r="87" spans="1:17">
      <c r="A87" s="34" t="s">
        <v>129</v>
      </c>
      <c r="B87" s="194">
        <f>PPCL_NG!I87+PPCL_Spot!I87+GT_NG!I87+GT_Spot!I87+Bawana_NG!I87+Bawana_RLNG!I87+Bawana_Spot!I87</f>
        <v>96.88</v>
      </c>
      <c r="C87" s="194">
        <f>PPCL_NG!P87+PPCL_Spot!P87+GT_NG!P87+GT_Spot!P87+Bawana_NG!P87+Bawana_RLNG!P87+Bawana_Spot!P87</f>
        <v>97.081916366657452</v>
      </c>
      <c r="D87" s="195">
        <f t="shared" si="6"/>
        <v>-0.20191636665745705</v>
      </c>
      <c r="E87" s="194">
        <f>PPCL_NG!J87+PPCL_Spot!J87+GT_NG!J87+GT_Spot!J87+Bawana_NG!J87+Bawana_RLNG!J87+Bawana_Spot!J87</f>
        <v>55.53</v>
      </c>
      <c r="F87" s="194">
        <f>PPCL_NG!Q87+PPCL_Spot!Q87+GT_NG!Q87+GT_Spot!Q87+Bawana_NG!Q87+Bawana_RLNG!Q87+Bawana_Spot!Q87</f>
        <v>55.640592633619505</v>
      </c>
      <c r="G87" s="195">
        <f t="shared" si="7"/>
        <v>-0.110592633619504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5.8400000000000007</v>
      </c>
      <c r="J87" s="195">
        <f t="shared" si="8"/>
        <v>0</v>
      </c>
      <c r="K87" s="194">
        <f>PPCL_NG!L87+PPCL_Spot!L87+GT_NG!L87+GT_Spot!L87+Bawana_NG!L87+Bawana_RLNG!L87+Bawana_Spot!L87</f>
        <v>21.28</v>
      </c>
      <c r="L87" s="194">
        <f>PPCL_NG!S87+PPCL_Spot!S87+GT_NG!S87+GT_Spot!S87+Bawana_NG!S87+Bawana_RLNG!S87+Bawana_Spot!S87</f>
        <v>21.308224868457494</v>
      </c>
      <c r="M87" s="195">
        <f t="shared" si="9"/>
        <v>-2.8224868457492391E-2</v>
      </c>
      <c r="N87" s="194">
        <f>PPCL_NG!M87+PPCL_Spot!M87+GT_NG!M87+GT_Spot!M87+Bawana_NG!M87+Bawana_RLNG!M87+Bawana_Spot!M87</f>
        <v>68.259999999999991</v>
      </c>
      <c r="O87" s="194">
        <f>PPCL_NG!T87+PPCL_Spot!T87+GT_NG!T87+GT_Spot!T87+Bawana_NG!T87+Bawana_RLNG!T87+Bawana_Spot!T87</f>
        <v>68.409266131265582</v>
      </c>
      <c r="P87" s="195">
        <f t="shared" si="10"/>
        <v>-0.14926613126559118</v>
      </c>
      <c r="Q87" s="195">
        <f t="shared" si="11"/>
        <v>-0.49000000000004462</v>
      </c>
    </row>
    <row r="88" spans="1:17">
      <c r="A88" s="34" t="s">
        <v>130</v>
      </c>
      <c r="B88" s="194">
        <f>PPCL_NG!I88+PPCL_Spot!I88+GT_NG!I88+GT_Spot!I88+Bawana_NG!I88+Bawana_RLNG!I88+Bawana_Spot!I88</f>
        <v>96.88</v>
      </c>
      <c r="C88" s="194">
        <f>PPCL_NG!P88+PPCL_Spot!P88+GT_NG!P88+GT_Spot!P88+Bawana_NG!P88+Bawana_RLNG!P88+Bawana_Spot!P88</f>
        <v>97.081916366657452</v>
      </c>
      <c r="D88" s="195">
        <f t="shared" si="6"/>
        <v>-0.20191636665745705</v>
      </c>
      <c r="E88" s="194">
        <f>PPCL_NG!J88+PPCL_Spot!J88+GT_NG!J88+GT_Spot!J88+Bawana_NG!J88+Bawana_RLNG!J88+Bawana_Spot!J88</f>
        <v>55.53</v>
      </c>
      <c r="F88" s="194">
        <f>PPCL_NG!Q88+PPCL_Spot!Q88+GT_NG!Q88+GT_Spot!Q88+Bawana_NG!Q88+Bawana_RLNG!Q88+Bawana_Spot!Q88</f>
        <v>55.640592633619505</v>
      </c>
      <c r="G88" s="195">
        <f t="shared" si="7"/>
        <v>-0.110592633619504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5.8400000000000007</v>
      </c>
      <c r="J88" s="195">
        <f t="shared" si="8"/>
        <v>0</v>
      </c>
      <c r="K88" s="194">
        <f>PPCL_NG!L88+PPCL_Spot!L88+GT_NG!L88+GT_Spot!L88+Bawana_NG!L88+Bawana_RLNG!L88+Bawana_Spot!L88</f>
        <v>21.28</v>
      </c>
      <c r="L88" s="194">
        <f>PPCL_NG!S88+PPCL_Spot!S88+GT_NG!S88+GT_Spot!S88+Bawana_NG!S88+Bawana_RLNG!S88+Bawana_Spot!S88</f>
        <v>21.308224868457494</v>
      </c>
      <c r="M88" s="195">
        <f t="shared" si="9"/>
        <v>-2.8224868457492391E-2</v>
      </c>
      <c r="N88" s="194">
        <f>PPCL_NG!M88+PPCL_Spot!M88+GT_NG!M88+GT_Spot!M88+Bawana_NG!M88+Bawana_RLNG!M88+Bawana_Spot!M88</f>
        <v>68.259999999999991</v>
      </c>
      <c r="O88" s="194">
        <f>PPCL_NG!T88+PPCL_Spot!T88+GT_NG!T88+GT_Spot!T88+Bawana_NG!T88+Bawana_RLNG!T88+Bawana_Spot!T88</f>
        <v>68.409266131265582</v>
      </c>
      <c r="P88" s="195">
        <f t="shared" si="10"/>
        <v>-0.14926613126559118</v>
      </c>
      <c r="Q88" s="195">
        <f t="shared" si="11"/>
        <v>-0.49000000000004462</v>
      </c>
    </row>
    <row r="89" spans="1:17">
      <c r="A89" s="34" t="s">
        <v>131</v>
      </c>
      <c r="B89" s="194">
        <f>PPCL_NG!I89+PPCL_Spot!I89+GT_NG!I89+GT_Spot!I89+Bawana_NG!I89+Bawana_RLNG!I89+Bawana_Spot!I89</f>
        <v>96.88</v>
      </c>
      <c r="C89" s="194">
        <f>PPCL_NG!P89+PPCL_Spot!P89+GT_NG!P89+GT_Spot!P89+Bawana_NG!P89+Bawana_RLNG!P89+Bawana_Spot!P89</f>
        <v>97.081916366657452</v>
      </c>
      <c r="D89" s="195">
        <f t="shared" si="6"/>
        <v>-0.20191636665745705</v>
      </c>
      <c r="E89" s="194">
        <f>PPCL_NG!J89+PPCL_Spot!J89+GT_NG!J89+GT_Spot!J89+Bawana_NG!J89+Bawana_RLNG!J89+Bawana_Spot!J89</f>
        <v>55.53</v>
      </c>
      <c r="F89" s="194">
        <f>PPCL_NG!Q89+PPCL_Spot!Q89+GT_NG!Q89+GT_Spot!Q89+Bawana_NG!Q89+Bawana_RLNG!Q89+Bawana_Spot!Q89</f>
        <v>55.640592633619505</v>
      </c>
      <c r="G89" s="195">
        <f t="shared" si="7"/>
        <v>-0.110592633619504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5.8400000000000007</v>
      </c>
      <c r="J89" s="195">
        <f t="shared" si="8"/>
        <v>0</v>
      </c>
      <c r="K89" s="194">
        <f>PPCL_NG!L89+PPCL_Spot!L89+GT_NG!L89+GT_Spot!L89+Bawana_NG!L89+Bawana_RLNG!L89+Bawana_Spot!L89</f>
        <v>21.28</v>
      </c>
      <c r="L89" s="194">
        <f>PPCL_NG!S89+PPCL_Spot!S89+GT_NG!S89+GT_Spot!S89+Bawana_NG!S89+Bawana_RLNG!S89+Bawana_Spot!S89</f>
        <v>21.308224868457494</v>
      </c>
      <c r="M89" s="195">
        <f t="shared" si="9"/>
        <v>-2.8224868457492391E-2</v>
      </c>
      <c r="N89" s="194">
        <f>PPCL_NG!M89+PPCL_Spot!M89+GT_NG!M89+GT_Spot!M89+Bawana_NG!M89+Bawana_RLNG!M89+Bawana_Spot!M89</f>
        <v>68.259999999999991</v>
      </c>
      <c r="O89" s="194">
        <f>PPCL_NG!T89+PPCL_Spot!T89+GT_NG!T89+GT_Spot!T89+Bawana_NG!T89+Bawana_RLNG!T89+Bawana_Spot!T89</f>
        <v>68.409266131265582</v>
      </c>
      <c r="P89" s="195">
        <f t="shared" si="10"/>
        <v>-0.14926613126559118</v>
      </c>
      <c r="Q89" s="195">
        <f t="shared" si="11"/>
        <v>-0.49000000000004462</v>
      </c>
    </row>
    <row r="90" spans="1:17">
      <c r="A90" s="34" t="s">
        <v>132</v>
      </c>
      <c r="B90" s="194">
        <f>PPCL_NG!I90+PPCL_Spot!I90+GT_NG!I90+GT_Spot!I90+Bawana_NG!I90+Bawana_RLNG!I90+Bawana_Spot!I90</f>
        <v>97.49</v>
      </c>
      <c r="C90" s="194">
        <f>PPCL_NG!P90+PPCL_Spot!P90+GT_NG!P90+GT_Spot!P90+Bawana_NG!P90+Bawana_RLNG!P90+Bawana_Spot!P90</f>
        <v>97.69452977634063</v>
      </c>
      <c r="D90" s="195">
        <f t="shared" si="6"/>
        <v>-0.20452977634063529</v>
      </c>
      <c r="E90" s="194">
        <f>PPCL_NG!J90+PPCL_Spot!J90+GT_NG!J90+GT_Spot!J90+Bawana_NG!J90+Bawana_RLNG!J90+Bawana_Spot!J90</f>
        <v>55.86</v>
      </c>
      <c r="F90" s="194">
        <f>PPCL_NG!Q90+PPCL_Spot!Q90+GT_NG!Q90+GT_Spot!Q90+Bawana_NG!Q90+Bawana_RLNG!Q90+Bawana_Spot!Q90</f>
        <v>55.97196981945568</v>
      </c>
      <c r="G90" s="195">
        <f t="shared" si="7"/>
        <v>-0.11196981945568041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5.8400000000000007</v>
      </c>
      <c r="J90" s="195">
        <f t="shared" si="8"/>
        <v>0</v>
      </c>
      <c r="K90" s="194">
        <f>PPCL_NG!L90+PPCL_Spot!L90+GT_NG!L90+GT_Spot!L90+Bawana_NG!L90+Bawana_RLNG!L90+Bawana_Spot!L90</f>
        <v>21.28</v>
      </c>
      <c r="L90" s="194">
        <f>PPCL_NG!S90+PPCL_Spot!S90+GT_NG!S90+GT_Spot!S90+Bawana_NG!S90+Bawana_RLNG!S90+Bawana_Spot!S90</f>
        <v>21.307464295338185</v>
      </c>
      <c r="M90" s="195">
        <f t="shared" si="9"/>
        <v>-2.7464295338184286E-2</v>
      </c>
      <c r="N90" s="194">
        <f>PPCL_NG!M90+PPCL_Spot!M90+GT_NG!M90+GT_Spot!M90+Bawana_NG!M90+Bawana_RLNG!M90+Bawana_Spot!M90</f>
        <v>68.319999999999993</v>
      </c>
      <c r="O90" s="194">
        <f>PPCL_NG!T90+PPCL_Spot!T90+GT_NG!T90+GT_Spot!T90+Bawana_NG!T90+Bawana_RLNG!T90+Bawana_Spot!T90</f>
        <v>68.466036108865538</v>
      </c>
      <c r="P90" s="195">
        <f t="shared" si="10"/>
        <v>-0.14603610886554463</v>
      </c>
      <c r="Q90" s="195">
        <f t="shared" si="11"/>
        <v>-0.49000000000004462</v>
      </c>
    </row>
    <row r="91" spans="1:17">
      <c r="A91" s="34" t="s">
        <v>133</v>
      </c>
      <c r="B91" s="194">
        <f>PPCL_NG!I91+PPCL_Spot!I91+GT_NG!I91+GT_Spot!I91+Bawana_NG!I91+Bawana_RLNG!I91+Bawana_Spot!I91</f>
        <v>97.49</v>
      </c>
      <c r="C91" s="194">
        <f>PPCL_NG!P91+PPCL_Spot!P91+GT_NG!P91+GT_Spot!P91+Bawana_NG!P91+Bawana_RLNG!P91+Bawana_Spot!P91</f>
        <v>97.690712982447479</v>
      </c>
      <c r="D91" s="195">
        <f t="shared" si="6"/>
        <v>-0.20071298244748448</v>
      </c>
      <c r="E91" s="194">
        <f>PPCL_NG!J91+PPCL_Spot!J91+GT_NG!J91+GT_Spot!J91+Bawana_NG!J91+Bawana_RLNG!J91+Bawana_Spot!J91</f>
        <v>66.08</v>
      </c>
      <c r="F91" s="194">
        <f>PPCL_NG!Q91+PPCL_Spot!Q91+GT_NG!Q91+GT_Spot!Q91+Bawana_NG!Q91+Bawana_RLNG!Q91+Bawana_Spot!Q91</f>
        <v>66.189288754477076</v>
      </c>
      <c r="G91" s="195">
        <f t="shared" si="7"/>
        <v>-0.10928875447707753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5.8397281698007815</v>
      </c>
      <c r="J91" s="195">
        <f t="shared" si="8"/>
        <v>2.7183019921839247E-4</v>
      </c>
      <c r="K91" s="194">
        <f>PPCL_NG!L91+PPCL_Spot!L91+GT_NG!L91+GT_Spot!L91+Bawana_NG!L91+Bawana_RLNG!L91+Bawana_Spot!L91</f>
        <v>21.08</v>
      </c>
      <c r="L91" s="194">
        <f>PPCL_NG!S91+PPCL_Spot!S91+GT_NG!S91+GT_Spot!S91+Bawana_NG!S91+Bawana_RLNG!S91+Bawana_Spot!S91</f>
        <v>21.106579916265382</v>
      </c>
      <c r="M91" s="195">
        <f t="shared" si="9"/>
        <v>-2.6579916265383474E-2</v>
      </c>
      <c r="N91" s="194">
        <f>PPCL_NG!M91+PPCL_Spot!M91+GT_NG!M91+GT_Spot!M91+Bawana_NG!M91+Bawana_RLNG!M91+Bawana_Spot!M91</f>
        <v>61.46</v>
      </c>
      <c r="O91" s="194">
        <f>PPCL_NG!T91+PPCL_Spot!T91+GT_NG!T91+GT_Spot!T91+Bawana_NG!T91+Bawana_RLNG!T91+Bawana_Spot!T91</f>
        <v>61.60369017700927</v>
      </c>
      <c r="P91" s="195">
        <f t="shared" si="10"/>
        <v>-0.14369017700926889</v>
      </c>
      <c r="Q91" s="195">
        <f t="shared" si="11"/>
        <v>-0.47999999999999599</v>
      </c>
    </row>
    <row r="92" spans="1:17">
      <c r="A92" s="34" t="s">
        <v>134</v>
      </c>
      <c r="B92" s="194">
        <f>PPCL_NG!I92+PPCL_Spot!I92+GT_NG!I92+GT_Spot!I92+Bawana_NG!I92+Bawana_RLNG!I92+Bawana_Spot!I92</f>
        <v>97.49</v>
      </c>
      <c r="C92" s="194">
        <f>PPCL_NG!P92+PPCL_Spot!P92+GT_NG!P92+GT_Spot!P92+Bawana_NG!P92+Bawana_RLNG!P92+Bawana_Spot!P92</f>
        <v>97.690712982447479</v>
      </c>
      <c r="D92" s="195">
        <f t="shared" si="6"/>
        <v>-0.20071298244748448</v>
      </c>
      <c r="E92" s="194">
        <f>PPCL_NG!J92+PPCL_Spot!J92+GT_NG!J92+GT_Spot!J92+Bawana_NG!J92+Bawana_RLNG!J92+Bawana_Spot!J92</f>
        <v>66.08</v>
      </c>
      <c r="F92" s="194">
        <f>PPCL_NG!Q92+PPCL_Spot!Q92+GT_NG!Q92+GT_Spot!Q92+Bawana_NG!Q92+Bawana_RLNG!Q92+Bawana_Spot!Q92</f>
        <v>66.189288754477076</v>
      </c>
      <c r="G92" s="195">
        <f t="shared" si="7"/>
        <v>-0.10928875447707753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5.8397281698007815</v>
      </c>
      <c r="J92" s="195">
        <f t="shared" si="8"/>
        <v>2.7183019921839247E-4</v>
      </c>
      <c r="K92" s="194">
        <f>PPCL_NG!L92+PPCL_Spot!L92+GT_NG!L92+GT_Spot!L92+Bawana_NG!L92+Bawana_RLNG!L92+Bawana_Spot!L92</f>
        <v>21.08</v>
      </c>
      <c r="L92" s="194">
        <f>PPCL_NG!S92+PPCL_Spot!S92+GT_NG!S92+GT_Spot!S92+Bawana_NG!S92+Bawana_RLNG!S92+Bawana_Spot!S92</f>
        <v>21.106579916265382</v>
      </c>
      <c r="M92" s="195">
        <f t="shared" si="9"/>
        <v>-2.6579916265383474E-2</v>
      </c>
      <c r="N92" s="194">
        <f>PPCL_NG!M92+PPCL_Spot!M92+GT_NG!M92+GT_Spot!M92+Bawana_NG!M92+Bawana_RLNG!M92+Bawana_Spot!M92</f>
        <v>61.46</v>
      </c>
      <c r="O92" s="194">
        <f>PPCL_NG!T92+PPCL_Spot!T92+GT_NG!T92+GT_Spot!T92+Bawana_NG!T92+Bawana_RLNG!T92+Bawana_Spot!T92</f>
        <v>61.60369017700927</v>
      </c>
      <c r="P92" s="195">
        <f t="shared" si="10"/>
        <v>-0.14369017700926889</v>
      </c>
      <c r="Q92" s="195">
        <f t="shared" si="11"/>
        <v>-0.47999999999999599</v>
      </c>
    </row>
    <row r="93" spans="1:17">
      <c r="A93" s="34" t="s">
        <v>135</v>
      </c>
      <c r="B93" s="194">
        <f>PPCL_NG!I93+PPCL_Spot!I93+GT_NG!I93+GT_Spot!I93+Bawana_NG!I93+Bawana_RLNG!I93+Bawana_Spot!I93</f>
        <v>97.49</v>
      </c>
      <c r="C93" s="194">
        <f>PPCL_NG!P93+PPCL_Spot!P93+GT_NG!P93+GT_Spot!P93+Bawana_NG!P93+Bawana_RLNG!P93+Bawana_Spot!P93</f>
        <v>97.690712982447479</v>
      </c>
      <c r="D93" s="195">
        <f t="shared" si="6"/>
        <v>-0.20071298244748448</v>
      </c>
      <c r="E93" s="194">
        <f>PPCL_NG!J93+PPCL_Spot!J93+GT_NG!J93+GT_Spot!J93+Bawana_NG!J93+Bawana_RLNG!J93+Bawana_Spot!J93</f>
        <v>66.08</v>
      </c>
      <c r="F93" s="194">
        <f>PPCL_NG!Q93+PPCL_Spot!Q93+GT_NG!Q93+GT_Spot!Q93+Bawana_NG!Q93+Bawana_RLNG!Q93+Bawana_Spot!Q93</f>
        <v>66.189288754477076</v>
      </c>
      <c r="G93" s="195">
        <f t="shared" si="7"/>
        <v>-0.10928875447707753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5.8397281698007815</v>
      </c>
      <c r="J93" s="195">
        <f t="shared" si="8"/>
        <v>2.7183019921839247E-4</v>
      </c>
      <c r="K93" s="194">
        <f>PPCL_NG!L93+PPCL_Spot!L93+GT_NG!L93+GT_Spot!L93+Bawana_NG!L93+Bawana_RLNG!L93+Bawana_Spot!L93</f>
        <v>21.08</v>
      </c>
      <c r="L93" s="194">
        <f>PPCL_NG!S93+PPCL_Spot!S93+GT_NG!S93+GT_Spot!S93+Bawana_NG!S93+Bawana_RLNG!S93+Bawana_Spot!S93</f>
        <v>21.106579916265382</v>
      </c>
      <c r="M93" s="195">
        <f t="shared" si="9"/>
        <v>-2.6579916265383474E-2</v>
      </c>
      <c r="N93" s="194">
        <f>PPCL_NG!M93+PPCL_Spot!M93+GT_NG!M93+GT_Spot!M93+Bawana_NG!M93+Bawana_RLNG!M93+Bawana_Spot!M93</f>
        <v>61.46</v>
      </c>
      <c r="O93" s="194">
        <f>PPCL_NG!T93+PPCL_Spot!T93+GT_NG!T93+GT_Spot!T93+Bawana_NG!T93+Bawana_RLNG!T93+Bawana_Spot!T93</f>
        <v>61.60369017700927</v>
      </c>
      <c r="P93" s="195">
        <f t="shared" si="10"/>
        <v>-0.14369017700926889</v>
      </c>
      <c r="Q93" s="195">
        <f t="shared" si="11"/>
        <v>-0.47999999999999599</v>
      </c>
    </row>
    <row r="94" spans="1:17">
      <c r="A94" s="34" t="s">
        <v>136</v>
      </c>
      <c r="B94" s="194">
        <f>PPCL_NG!I94+PPCL_Spot!I94+GT_NG!I94+GT_Spot!I94+Bawana_NG!I94+Bawana_RLNG!I94+Bawana_Spot!I94</f>
        <v>97.49</v>
      </c>
      <c r="C94" s="194">
        <f>PPCL_NG!P94+PPCL_Spot!P94+GT_NG!P94+GT_Spot!P94+Bawana_NG!P94+Bawana_RLNG!P94+Bawana_Spot!P94</f>
        <v>97.690712982447479</v>
      </c>
      <c r="D94" s="195">
        <f t="shared" si="6"/>
        <v>-0.20071298244748448</v>
      </c>
      <c r="E94" s="194">
        <f>PPCL_NG!J94+PPCL_Spot!J94+GT_NG!J94+GT_Spot!J94+Bawana_NG!J94+Bawana_RLNG!J94+Bawana_Spot!J94</f>
        <v>66.08</v>
      </c>
      <c r="F94" s="194">
        <f>PPCL_NG!Q94+PPCL_Spot!Q94+GT_NG!Q94+GT_Spot!Q94+Bawana_NG!Q94+Bawana_RLNG!Q94+Bawana_Spot!Q94</f>
        <v>66.189288754477076</v>
      </c>
      <c r="G94" s="195">
        <f t="shared" si="7"/>
        <v>-0.10928875447707753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5.8397281698007815</v>
      </c>
      <c r="J94" s="195">
        <f t="shared" si="8"/>
        <v>2.7183019921839247E-4</v>
      </c>
      <c r="K94" s="194">
        <f>PPCL_NG!L94+PPCL_Spot!L94+GT_NG!L94+GT_Spot!L94+Bawana_NG!L94+Bawana_RLNG!L94+Bawana_Spot!L94</f>
        <v>21.08</v>
      </c>
      <c r="L94" s="194">
        <f>PPCL_NG!S94+PPCL_Spot!S94+GT_NG!S94+GT_Spot!S94+Bawana_NG!S94+Bawana_RLNG!S94+Bawana_Spot!S94</f>
        <v>21.106579916265382</v>
      </c>
      <c r="M94" s="195">
        <f t="shared" si="9"/>
        <v>-2.6579916265383474E-2</v>
      </c>
      <c r="N94" s="194">
        <f>PPCL_NG!M94+PPCL_Spot!M94+GT_NG!M94+GT_Spot!M94+Bawana_NG!M94+Bawana_RLNG!M94+Bawana_Spot!M94</f>
        <v>61.46</v>
      </c>
      <c r="O94" s="194">
        <f>PPCL_NG!T94+PPCL_Spot!T94+GT_NG!T94+GT_Spot!T94+Bawana_NG!T94+Bawana_RLNG!T94+Bawana_Spot!T94</f>
        <v>61.60369017700927</v>
      </c>
      <c r="P94" s="195">
        <f t="shared" si="10"/>
        <v>-0.14369017700926889</v>
      </c>
      <c r="Q94" s="195">
        <f t="shared" si="11"/>
        <v>-0.47999999999999599</v>
      </c>
    </row>
    <row r="95" spans="1:17">
      <c r="A95" s="34" t="s">
        <v>137</v>
      </c>
      <c r="B95" s="194">
        <f>PPCL_NG!I95+PPCL_Spot!I95+GT_NG!I95+GT_Spot!I95+Bawana_NG!I95+Bawana_RLNG!I95+Bawana_Spot!I95</f>
        <v>97.49</v>
      </c>
      <c r="C95" s="194">
        <f>PPCL_NG!P95+PPCL_Spot!P95+GT_NG!P95+GT_Spot!P95+Bawana_NG!P95+Bawana_RLNG!P95+Bawana_Spot!P95</f>
        <v>97.69452977634063</v>
      </c>
      <c r="D95" s="195">
        <f t="shared" si="6"/>
        <v>-0.20452977634063529</v>
      </c>
      <c r="E95" s="194">
        <f>PPCL_NG!J95+PPCL_Spot!J95+GT_NG!J95+GT_Spot!J95+Bawana_NG!J95+Bawana_RLNG!J95+Bawana_Spot!J95</f>
        <v>55.86</v>
      </c>
      <c r="F95" s="194">
        <f>PPCL_NG!Q95+PPCL_Spot!Q95+GT_NG!Q95+GT_Spot!Q95+Bawana_NG!Q95+Bawana_RLNG!Q95+Bawana_Spot!Q95</f>
        <v>55.97196981945568</v>
      </c>
      <c r="G95" s="195">
        <f t="shared" si="7"/>
        <v>-0.11196981945568041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5.8400000000000007</v>
      </c>
      <c r="J95" s="195">
        <f t="shared" si="8"/>
        <v>0</v>
      </c>
      <c r="K95" s="194">
        <f>PPCL_NG!L95+PPCL_Spot!L95+GT_NG!L95+GT_Spot!L95+Bawana_NG!L95+Bawana_RLNG!L95+Bawana_Spot!L95</f>
        <v>21.28</v>
      </c>
      <c r="L95" s="194">
        <f>PPCL_NG!S95+PPCL_Spot!S95+GT_NG!S95+GT_Spot!S95+Bawana_NG!S95+Bawana_RLNG!S95+Bawana_Spot!S95</f>
        <v>21.307464295338185</v>
      </c>
      <c r="M95" s="195">
        <f t="shared" si="9"/>
        <v>-2.7464295338184286E-2</v>
      </c>
      <c r="N95" s="194">
        <f>PPCL_NG!M95+PPCL_Spot!M95+GT_NG!M95+GT_Spot!M95+Bawana_NG!M95+Bawana_RLNG!M95+Bawana_Spot!M95</f>
        <v>68.319999999999993</v>
      </c>
      <c r="O95" s="194">
        <f>PPCL_NG!T95+PPCL_Spot!T95+GT_NG!T95+GT_Spot!T95+Bawana_NG!T95+Bawana_RLNG!T95+Bawana_Spot!T95</f>
        <v>68.466036108865538</v>
      </c>
      <c r="P95" s="195">
        <f t="shared" si="10"/>
        <v>-0.14603610886554463</v>
      </c>
      <c r="Q95" s="195">
        <f t="shared" si="11"/>
        <v>-0.49000000000004462</v>
      </c>
    </row>
    <row r="96" spans="1:17">
      <c r="A96" s="34" t="s">
        <v>138</v>
      </c>
      <c r="B96" s="194">
        <f>PPCL_NG!I96+PPCL_Spot!I96+GT_NG!I96+GT_Spot!I96+Bawana_NG!I96+Bawana_RLNG!I96+Bawana_Spot!I96</f>
        <v>97.49</v>
      </c>
      <c r="C96" s="194">
        <f>PPCL_NG!P96+PPCL_Spot!P96+GT_NG!P96+GT_Spot!P96+Bawana_NG!P96+Bawana_RLNG!P96+Bawana_Spot!P96</f>
        <v>97.69452977634063</v>
      </c>
      <c r="D96" s="195">
        <f t="shared" si="6"/>
        <v>-0.20452977634063529</v>
      </c>
      <c r="E96" s="194">
        <f>PPCL_NG!J96+PPCL_Spot!J96+GT_NG!J96+GT_Spot!J96+Bawana_NG!J96+Bawana_RLNG!J96+Bawana_Spot!J96</f>
        <v>55.86</v>
      </c>
      <c r="F96" s="194">
        <f>PPCL_NG!Q96+PPCL_Spot!Q96+GT_NG!Q96+GT_Spot!Q96+Bawana_NG!Q96+Bawana_RLNG!Q96+Bawana_Spot!Q96</f>
        <v>55.97196981945568</v>
      </c>
      <c r="G96" s="195">
        <f t="shared" si="7"/>
        <v>-0.11196981945568041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5.8400000000000007</v>
      </c>
      <c r="J96" s="195">
        <f t="shared" si="8"/>
        <v>0</v>
      </c>
      <c r="K96" s="194">
        <f>PPCL_NG!L96+PPCL_Spot!L96+GT_NG!L96+GT_Spot!L96+Bawana_NG!L96+Bawana_RLNG!L96+Bawana_Spot!L96</f>
        <v>21.28</v>
      </c>
      <c r="L96" s="194">
        <f>PPCL_NG!S96+PPCL_Spot!S96+GT_NG!S96+GT_Spot!S96+Bawana_NG!S96+Bawana_RLNG!S96+Bawana_Spot!S96</f>
        <v>21.307464295338185</v>
      </c>
      <c r="M96" s="195">
        <f t="shared" si="9"/>
        <v>-2.7464295338184286E-2</v>
      </c>
      <c r="N96" s="194">
        <f>PPCL_NG!M96+PPCL_Spot!M96+GT_NG!M96+GT_Spot!M96+Bawana_NG!M96+Bawana_RLNG!M96+Bawana_Spot!M96</f>
        <v>68.319999999999993</v>
      </c>
      <c r="O96" s="194">
        <f>PPCL_NG!T96+PPCL_Spot!T96+GT_NG!T96+GT_Spot!T96+Bawana_NG!T96+Bawana_RLNG!T96+Bawana_Spot!T96</f>
        <v>68.466036108865538</v>
      </c>
      <c r="P96" s="195">
        <f t="shared" si="10"/>
        <v>-0.14603610886554463</v>
      </c>
      <c r="Q96" s="195">
        <f t="shared" si="11"/>
        <v>-0.49000000000004462</v>
      </c>
    </row>
    <row r="97" spans="1:17">
      <c r="A97" s="34" t="s">
        <v>139</v>
      </c>
      <c r="B97" s="194">
        <f>PPCL_NG!I97+PPCL_Spot!I97+GT_NG!I97+GT_Spot!I97+Bawana_NG!I97+Bawana_RLNG!I97+Bawana_Spot!I97</f>
        <v>97.49</v>
      </c>
      <c r="C97" s="194">
        <f>PPCL_NG!P97+PPCL_Spot!P97+GT_NG!P97+GT_Spot!P97+Bawana_NG!P97+Bawana_RLNG!P97+Bawana_Spot!P97</f>
        <v>97.69452977634063</v>
      </c>
      <c r="D97" s="195">
        <f t="shared" si="6"/>
        <v>-0.20452977634063529</v>
      </c>
      <c r="E97" s="194">
        <f>PPCL_NG!J97+PPCL_Spot!J97+GT_NG!J97+GT_Spot!J97+Bawana_NG!J97+Bawana_RLNG!J97+Bawana_Spot!J97</f>
        <v>55.86</v>
      </c>
      <c r="F97" s="194">
        <f>PPCL_NG!Q97+PPCL_Spot!Q97+GT_NG!Q97+GT_Spot!Q97+Bawana_NG!Q97+Bawana_RLNG!Q97+Bawana_Spot!Q97</f>
        <v>55.97196981945568</v>
      </c>
      <c r="G97" s="195">
        <f t="shared" si="7"/>
        <v>-0.11196981945568041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5.8400000000000007</v>
      </c>
      <c r="J97" s="195">
        <f t="shared" si="8"/>
        <v>0</v>
      </c>
      <c r="K97" s="194">
        <f>PPCL_NG!L97+PPCL_Spot!L97+GT_NG!L97+GT_Spot!L97+Bawana_NG!L97+Bawana_RLNG!L97+Bawana_Spot!L97</f>
        <v>21.28</v>
      </c>
      <c r="L97" s="194">
        <f>PPCL_NG!S97+PPCL_Spot!S97+GT_NG!S97+GT_Spot!S97+Bawana_NG!S97+Bawana_RLNG!S97+Bawana_Spot!S97</f>
        <v>21.307464295338185</v>
      </c>
      <c r="M97" s="195">
        <f t="shared" si="9"/>
        <v>-2.7464295338184286E-2</v>
      </c>
      <c r="N97" s="194">
        <f>PPCL_NG!M97+PPCL_Spot!M97+GT_NG!M97+GT_Spot!M97+Bawana_NG!M97+Bawana_RLNG!M97+Bawana_Spot!M97</f>
        <v>68.319999999999993</v>
      </c>
      <c r="O97" s="194">
        <f>PPCL_NG!T97+PPCL_Spot!T97+GT_NG!T97+GT_Spot!T97+Bawana_NG!T97+Bawana_RLNG!T97+Bawana_Spot!T97</f>
        <v>68.466036108865538</v>
      </c>
      <c r="P97" s="195">
        <f t="shared" si="10"/>
        <v>-0.14603610886554463</v>
      </c>
      <c r="Q97" s="195">
        <f t="shared" si="11"/>
        <v>-0.49000000000004462</v>
      </c>
    </row>
    <row r="98" spans="1:17">
      <c r="A98" s="34" t="s">
        <v>140</v>
      </c>
      <c r="B98" s="194">
        <f>PPCL_NG!I98+PPCL_Spot!I98+GT_NG!I98+GT_Spot!I98+Bawana_NG!I98+Bawana_RLNG!I98+Bawana_Spot!I98</f>
        <v>97.49</v>
      </c>
      <c r="C98" s="194">
        <f>PPCL_NG!P98+PPCL_Spot!P98+GT_NG!P98+GT_Spot!P98+Bawana_NG!P98+Bawana_RLNG!P98+Bawana_Spot!P98</f>
        <v>97.69452977634063</v>
      </c>
      <c r="D98" s="195">
        <f t="shared" si="6"/>
        <v>-0.20452977634063529</v>
      </c>
      <c r="E98" s="194">
        <f>PPCL_NG!J98+PPCL_Spot!J98+GT_NG!J98+GT_Spot!J98+Bawana_NG!J98+Bawana_RLNG!J98+Bawana_Spot!J98</f>
        <v>55.86</v>
      </c>
      <c r="F98" s="194">
        <f>PPCL_NG!Q98+PPCL_Spot!Q98+GT_NG!Q98+GT_Spot!Q98+Bawana_NG!Q98+Bawana_RLNG!Q98+Bawana_Spot!Q98</f>
        <v>55.97196981945568</v>
      </c>
      <c r="G98" s="195">
        <f t="shared" si="7"/>
        <v>-0.11196981945568041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5.8400000000000007</v>
      </c>
      <c r="J98" s="195">
        <f t="shared" si="8"/>
        <v>0</v>
      </c>
      <c r="K98" s="194">
        <f>PPCL_NG!L98+PPCL_Spot!L98+GT_NG!L98+GT_Spot!L98+Bawana_NG!L98+Bawana_RLNG!L98+Bawana_Spot!L98</f>
        <v>21.28</v>
      </c>
      <c r="L98" s="194">
        <f>PPCL_NG!S98+PPCL_Spot!S98+GT_NG!S98+GT_Spot!S98+Bawana_NG!S98+Bawana_RLNG!S98+Bawana_Spot!S98</f>
        <v>21.307464295338185</v>
      </c>
      <c r="M98" s="195">
        <f t="shared" si="9"/>
        <v>-2.7464295338184286E-2</v>
      </c>
      <c r="N98" s="194">
        <f>PPCL_NG!M98+PPCL_Spot!M98+GT_NG!M98+GT_Spot!M98+Bawana_NG!M98+Bawana_RLNG!M98+Bawana_Spot!M98</f>
        <v>68.319999999999993</v>
      </c>
      <c r="O98" s="194">
        <f>PPCL_NG!T98+PPCL_Spot!T98+GT_NG!T98+GT_Spot!T98+Bawana_NG!T98+Bawana_RLNG!T98+Bawana_Spot!T98</f>
        <v>68.466036108865538</v>
      </c>
      <c r="P98" s="195">
        <f t="shared" si="10"/>
        <v>-0.14603610886554463</v>
      </c>
      <c r="Q98" s="195">
        <f t="shared" si="11"/>
        <v>-0.49000000000004462</v>
      </c>
    </row>
    <row r="99" spans="1:17">
      <c r="A99" s="34" t="s">
        <v>324</v>
      </c>
      <c r="B99" s="194">
        <f>PPCL_NG!I99+PPCL_Spot!I99+GT_NG!I99+GT_Spot!I99+Bawana_NG!I99+Bawana_RLNG!I99+Bawana_Spot!I99</f>
        <v>2.3456925000000028</v>
      </c>
      <c r="C99" s="194">
        <f>PPCL_NG!P99+PPCL_Spot!P99+GT_NG!P99+GT_Spot!P99+Bawana_NG!P99+Bawana_RLNG!P99+Bawana_Spot!P99</f>
        <v>2.3492512684919888</v>
      </c>
      <c r="D99" s="195">
        <f t="shared" si="6"/>
        <v>-3.5587684919859974E-3</v>
      </c>
      <c r="E99" s="194">
        <f>PPCL_NG!J99+PPCL_Spot!J99+GT_NG!J99+GT_Spot!J99+Bawana_NG!J99+Bawana_RLNG!J99+Bawana_Spot!J99</f>
        <v>1.3952474999999991</v>
      </c>
      <c r="F99" s="194">
        <f>PPCL_NG!Q99+PPCL_Spot!Q99+GT_NG!Q99+GT_Spot!Q99+Bawana_NG!Q99+Bawana_RLNG!Q99+Bawana_Spot!Q99</f>
        <v>1.3972275241327272</v>
      </c>
      <c r="G99" s="195">
        <f t="shared" si="7"/>
        <v>-1.9800241327281309E-3</v>
      </c>
      <c r="H99" s="194">
        <f>PPCL_NG!K99+PPCL_Spot!K99+GT_NG!K99+GT_Spot!K99+Bawana_NG!K99+Bawana_RLNG!K99+Bawana_Spot!K99</f>
        <v>0.14015999999999981</v>
      </c>
      <c r="I99" s="194">
        <f>PPCL_NG!R99+PPCL_Spot!R99+GT_NG!R99+GT_Spot!R99+Bawana_NG!R99+Bawana_RLNG!R99+Bawana_Spot!R99</f>
        <v>0.14015425373792614</v>
      </c>
      <c r="J99" s="195">
        <f t="shared" si="8"/>
        <v>5.7462620736692394E-6</v>
      </c>
      <c r="K99" s="194">
        <f>PPCL_NG!L99+PPCL_Spot!L99+GT_NG!L99+GT_Spot!L99+Bawana_NG!L99+Bawana_RLNG!L99+Bawana_Spot!L99</f>
        <v>0.51714250000000062</v>
      </c>
      <c r="L99" s="194">
        <f>PPCL_NG!S99+PPCL_Spot!S99+GT_NG!S99+GT_Spot!S99+Bawana_NG!S99+Bawana_RLNG!S99+Bawana_Spot!S99</f>
        <v>0.51763289221200515</v>
      </c>
      <c r="M99" s="195">
        <f t="shared" si="9"/>
        <v>-4.903922120045312E-4</v>
      </c>
      <c r="N99" s="194">
        <f>PPCL_NG!M99+PPCL_Spot!M99+GT_NG!M99+GT_Spot!M99+Bawana_NG!M99+Bawana_RLNG!M99+Bawana_Spot!M99</f>
        <v>1.6338275000000007</v>
      </c>
      <c r="O99" s="194">
        <f>PPCL_NG!T99+PPCL_Spot!T99+GT_NG!T99+GT_Spot!T99+Bawana_NG!T99+Bawana_RLNG!T99+Bawana_Spot!T99</f>
        <v>1.6364740614253512</v>
      </c>
      <c r="P99" s="195">
        <f t="shared" si="10"/>
        <v>-2.6465614253505798E-3</v>
      </c>
      <c r="Q99" s="195">
        <f t="shared" si="11"/>
        <v>-8.6699999999955701E-3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45602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45602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45602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2024-11-19T13:15:05Z</dcterms:modified>
</cp:coreProperties>
</file>